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教育事務所\講習案内・申込書\"/>
    </mc:Choice>
  </mc:AlternateContent>
  <xr:revisionPtr revIDLastSave="0" documentId="13_ncr:1_{38DACA02-643B-49E8-943C-7F4C5195B6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図書明細 R7.7.1" sheetId="47" r:id="rId1"/>
  </sheets>
  <definedNames>
    <definedName name="_xlnm._FilterDatabase" localSheetId="0" hidden="1">'図書明細 R7.7.1'!$H$28:$K$69</definedName>
    <definedName name="_xlnm.Print_Area" localSheetId="0">'図書明細 R7.7.1'!$A$1:$Q$68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7" i="47" l="1"/>
  <c r="K66" i="47"/>
  <c r="K65" i="47"/>
  <c r="K64" i="47"/>
  <c r="K63" i="47"/>
  <c r="K62" i="47"/>
  <c r="K61" i="47"/>
  <c r="K60" i="47"/>
  <c r="K59" i="47"/>
  <c r="K58" i="47"/>
  <c r="K57" i="47"/>
  <c r="K56" i="47"/>
  <c r="K55" i="47"/>
  <c r="K54" i="47"/>
  <c r="K53" i="47"/>
  <c r="K52" i="47"/>
  <c r="K51" i="47"/>
  <c r="K50" i="47"/>
  <c r="K49" i="47"/>
  <c r="K48" i="47"/>
  <c r="K47" i="47"/>
  <c r="K46" i="47"/>
  <c r="K45" i="47"/>
  <c r="K44" i="47"/>
  <c r="K43" i="47"/>
  <c r="K42" i="47"/>
  <c r="K41" i="47"/>
  <c r="K40" i="47"/>
  <c r="K39" i="47"/>
  <c r="K38" i="47"/>
  <c r="K37" i="47"/>
  <c r="K36" i="47"/>
  <c r="K35" i="47"/>
  <c r="K34" i="47"/>
  <c r="K33" i="47"/>
  <c r="K32" i="47"/>
  <c r="K31" i="47"/>
  <c r="K30" i="47"/>
  <c r="K68" i="47" s="1"/>
  <c r="H23" i="47" s="1"/>
  <c r="H24" i="47" s="1"/>
  <c r="C21" i="47"/>
  <c r="O19" i="47"/>
  <c r="M19" i="47"/>
  <c r="K19" i="47"/>
</calcChain>
</file>

<file path=xl/sharedStrings.xml><?xml version="1.0" encoding="utf-8"?>
<sst xmlns="http://schemas.openxmlformats.org/spreadsheetml/2006/main" count="124" uniqueCount="83">
  <si>
    <t>テキスト</t>
    <phoneticPr fontId="2"/>
  </si>
  <si>
    <t>法規集</t>
    <rPh sb="0" eb="2">
      <t>ホウキ</t>
    </rPh>
    <rPh sb="2" eb="3">
      <t>シュウ</t>
    </rPh>
    <phoneticPr fontId="2"/>
  </si>
  <si>
    <t>書　　籍　　名</t>
    <rPh sb="0" eb="1">
      <t>ショ</t>
    </rPh>
    <rPh sb="3" eb="4">
      <t>セキ</t>
    </rPh>
    <rPh sb="6" eb="7">
      <t>メイ</t>
    </rPh>
    <phoneticPr fontId="2"/>
  </si>
  <si>
    <t>分類</t>
    <rPh sb="0" eb="2">
      <t>ブンルイ</t>
    </rPh>
    <phoneticPr fontId="2"/>
  </si>
  <si>
    <t>講　習　名</t>
    <rPh sb="0" eb="1">
      <t>コウ</t>
    </rPh>
    <rPh sb="2" eb="3">
      <t>ナライ</t>
    </rPh>
    <rPh sb="4" eb="5">
      <t>メイ</t>
    </rPh>
    <phoneticPr fontId="2"/>
  </si>
  <si>
    <t>(冊)</t>
    <phoneticPr fontId="2"/>
  </si>
  <si>
    <t>注文部数</t>
    <rPh sb="0" eb="2">
      <t>チュウモン</t>
    </rPh>
    <rPh sb="2" eb="4">
      <t>ブスウ</t>
    </rPh>
    <phoneticPr fontId="2"/>
  </si>
  <si>
    <t>(円)</t>
    <phoneticPr fontId="2"/>
  </si>
  <si>
    <t>参考書＊</t>
    <rPh sb="0" eb="3">
      <t>サンコウショ</t>
    </rPh>
    <phoneticPr fontId="2"/>
  </si>
  <si>
    <t>問題集＊</t>
    <rPh sb="0" eb="3">
      <t>モンダイシュウ</t>
    </rPh>
    <phoneticPr fontId="2"/>
  </si>
  <si>
    <t>補助教材</t>
    <rPh sb="0" eb="2">
      <t>ホジョ</t>
    </rPh>
    <rPh sb="2" eb="4">
      <t>キョウザイ</t>
    </rPh>
    <phoneticPr fontId="2"/>
  </si>
  <si>
    <t>推奨＊</t>
    <rPh sb="0" eb="2">
      <t>スイショウ</t>
    </rPh>
    <phoneticPr fontId="2"/>
  </si>
  <si>
    <t>・高圧ガス製造保安係員講習テキスト　液化石油ガス編（第5次改訂版）　&lt;R3.4発行&gt;</t>
    <rPh sb="1" eb="3">
      <t>コウアツ</t>
    </rPh>
    <rPh sb="5" eb="7">
      <t>セイゾウ</t>
    </rPh>
    <rPh sb="7" eb="9">
      <t>ホアン</t>
    </rPh>
    <rPh sb="9" eb="11">
      <t>カカリイン</t>
    </rPh>
    <rPh sb="11" eb="13">
      <t>コウシュウ</t>
    </rPh>
    <rPh sb="18" eb="20">
      <t>エキカ</t>
    </rPh>
    <rPh sb="20" eb="22">
      <t>セキユ</t>
    </rPh>
    <rPh sb="24" eb="25">
      <t>ヘン</t>
    </rPh>
    <rPh sb="26" eb="27">
      <t>ダイ</t>
    </rPh>
    <rPh sb="28" eb="29">
      <t>ジ</t>
    </rPh>
    <rPh sb="29" eb="31">
      <t>カイテイ</t>
    </rPh>
    <rPh sb="31" eb="32">
      <t>バン</t>
    </rPh>
    <rPh sb="39" eb="41">
      <t>ハッコウ</t>
    </rPh>
    <phoneticPr fontId="2"/>
  </si>
  <si>
    <t>・液化石油ガス配管用フレキ管施工マニュアル（第3次改訂版）　&lt;Ｒ4.3発行&gt;</t>
    <rPh sb="1" eb="5">
      <t>エキカセキユ</t>
    </rPh>
    <rPh sb="7" eb="10">
      <t>ハイカンヨウ</t>
    </rPh>
    <rPh sb="13" eb="14">
      <t>カン</t>
    </rPh>
    <rPh sb="14" eb="16">
      <t>セコウ</t>
    </rPh>
    <rPh sb="22" eb="23">
      <t>ダイ</t>
    </rPh>
    <rPh sb="24" eb="25">
      <t>ジ</t>
    </rPh>
    <rPh sb="25" eb="28">
      <t>カイテイバン</t>
    </rPh>
    <phoneticPr fontId="2"/>
  </si>
  <si>
    <t>・よくわかる計算問題の解き方　ｰ高圧ガス丙種・乙種用（第4次改訂版） &lt;R5.3発行&gt;</t>
    <rPh sb="6" eb="8">
      <t>ケイサン</t>
    </rPh>
    <rPh sb="8" eb="10">
      <t>モンダイ</t>
    </rPh>
    <rPh sb="11" eb="12">
      <t>ト</t>
    </rPh>
    <rPh sb="13" eb="14">
      <t>カタ</t>
    </rPh>
    <rPh sb="16" eb="18">
      <t>コウアツ</t>
    </rPh>
    <rPh sb="20" eb="22">
      <t>ヘイシュ</t>
    </rPh>
    <rPh sb="23" eb="25">
      <t>オツシュ</t>
    </rPh>
    <rPh sb="25" eb="26">
      <t>ヨウ</t>
    </rPh>
    <rPh sb="27" eb="28">
      <t>ダイ</t>
    </rPh>
    <rPh sb="29" eb="30">
      <t>ジ</t>
    </rPh>
    <rPh sb="30" eb="32">
      <t>カイテイ</t>
    </rPh>
    <rPh sb="32" eb="33">
      <t>バン</t>
    </rPh>
    <phoneticPr fontId="2"/>
  </si>
  <si>
    <t>・第二種販売講習テキスト（第5次改訂版） &lt;R3.11発行&gt;</t>
    <rPh sb="1" eb="2">
      <t>ダイ</t>
    </rPh>
    <rPh sb="2" eb="4">
      <t>ニシュ</t>
    </rPh>
    <rPh sb="4" eb="6">
      <t>ハンバイ</t>
    </rPh>
    <rPh sb="6" eb="8">
      <t>コウシュウ</t>
    </rPh>
    <rPh sb="13" eb="14">
      <t>ダイ</t>
    </rPh>
    <rPh sb="15" eb="16">
      <t>ジ</t>
    </rPh>
    <rPh sb="16" eb="19">
      <t>カイテイバン</t>
    </rPh>
    <rPh sb="27" eb="29">
      <t>ハッコウ</t>
    </rPh>
    <phoneticPr fontId="2"/>
  </si>
  <si>
    <t>・液化石油ガス保安業務員講習テキスト（第4次改訂版） &lt;Ｒ4.3発行&gt;</t>
    <rPh sb="7" eb="12">
      <t>ホアンギョウムイン</t>
    </rPh>
    <rPh sb="12" eb="14">
      <t>コウシュウ</t>
    </rPh>
    <rPh sb="19" eb="20">
      <t>ダイ</t>
    </rPh>
    <rPh sb="21" eb="22">
      <t>ジ</t>
    </rPh>
    <rPh sb="22" eb="25">
      <t>カイテイバン</t>
    </rPh>
    <phoneticPr fontId="2"/>
  </si>
  <si>
    <t>・液化石油ガス調査員講習テキスト（第4次改訂版） &lt;Ｒ4.3発行&gt;</t>
    <rPh sb="7" eb="10">
      <t>チョウサイン</t>
    </rPh>
    <rPh sb="10" eb="12">
      <t>コウシュウ</t>
    </rPh>
    <rPh sb="16" eb="17">
      <t>ダイ</t>
    </rPh>
    <rPh sb="18" eb="19">
      <t>ジ</t>
    </rPh>
    <rPh sb="19" eb="22">
      <t>カイテイバン</t>
    </rPh>
    <phoneticPr fontId="2"/>
  </si>
  <si>
    <t>・高圧ガス移動監視者講習テキスト（第4次改訂版） &lt;Ｒ3.2発行&gt;</t>
    <rPh sb="1" eb="3">
      <t>コウアツ</t>
    </rPh>
    <rPh sb="5" eb="7">
      <t>イドウ</t>
    </rPh>
    <rPh sb="7" eb="10">
      <t>カンシシャ</t>
    </rPh>
    <rPh sb="10" eb="12">
      <t>コウシュウ</t>
    </rPh>
    <rPh sb="17" eb="18">
      <t>ダイ</t>
    </rPh>
    <rPh sb="19" eb="20">
      <t>ジ</t>
    </rPh>
    <rPh sb="20" eb="23">
      <t>カイテイバン</t>
    </rPh>
    <phoneticPr fontId="2"/>
  </si>
  <si>
    <t>・ＬＰガス販売事業者用保安教育指針　ＫＨＫＳ　1701（2022） &lt;R5.4発行&gt;</t>
    <rPh sb="5" eb="10">
      <t>ハンバイジギョウシャ</t>
    </rPh>
    <rPh sb="10" eb="11">
      <t>ヨウ</t>
    </rPh>
    <rPh sb="11" eb="17">
      <t>ホアンキョウイクシシン</t>
    </rPh>
    <phoneticPr fontId="2"/>
  </si>
  <si>
    <t>・ＬＰガス設備設置基準及び取扱要領　ＫＨＫＳ　0738（2022） &lt;R5.4発行&gt;</t>
    <rPh sb="5" eb="12">
      <t>セツビセッチキジュンオヨ</t>
    </rPh>
    <rPh sb="13" eb="17">
      <t>トリアツカイヨウリョウ</t>
    </rPh>
    <phoneticPr fontId="2"/>
  </si>
  <si>
    <t>丙種化学（液石）　</t>
    <rPh sb="0" eb="2">
      <t>ヘイシュ</t>
    </rPh>
    <rPh sb="2" eb="4">
      <t>カガク</t>
    </rPh>
    <rPh sb="5" eb="6">
      <t>エキ</t>
    </rPh>
    <rPh sb="6" eb="7">
      <t>イシ</t>
    </rPh>
    <phoneticPr fontId="2"/>
  </si>
  <si>
    <t>定価（税込10％）</t>
    <rPh sb="0" eb="1">
      <t>サダム</t>
    </rPh>
    <rPh sb="1" eb="2">
      <t>アタイ</t>
    </rPh>
    <rPh sb="3" eb="5">
      <t>ゼイコミ</t>
    </rPh>
    <phoneticPr fontId="2"/>
  </si>
  <si>
    <t>金　額（税込10％）</t>
    <rPh sb="0" eb="1">
      <t>キン</t>
    </rPh>
    <rPh sb="2" eb="3">
      <t>ガク</t>
    </rPh>
    <phoneticPr fontId="2"/>
  </si>
  <si>
    <t>　住　　　　　　所　　　　　　　　　　　　　　　　　　( 送  付  先 )</t>
    <rPh sb="1" eb="2">
      <t>ジュウ</t>
    </rPh>
    <rPh sb="8" eb="9">
      <t>ショ</t>
    </rPh>
    <rPh sb="29" eb="30">
      <t>ソウ</t>
    </rPh>
    <rPh sb="32" eb="33">
      <t>ヅケ</t>
    </rPh>
    <rPh sb="35" eb="36">
      <t>サキ</t>
    </rPh>
    <phoneticPr fontId="2"/>
  </si>
  <si>
    <t>〒</t>
    <phoneticPr fontId="2"/>
  </si>
  <si>
    <t>℡</t>
    <phoneticPr fontId="2"/>
  </si>
  <si>
    <t>様</t>
    <rPh sb="0" eb="1">
      <t>サマ</t>
    </rPh>
    <phoneticPr fontId="2"/>
  </si>
  <si>
    <t>合計金額　　　</t>
  </si>
  <si>
    <t>請　求　書　　</t>
    <rPh sb="0" eb="1">
      <t>ショウ</t>
    </rPh>
    <rPh sb="2" eb="3">
      <t>モトム</t>
    </rPh>
    <rPh sb="4" eb="5">
      <t>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</si>
  <si>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</si>
  <si>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</si>
  <si>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</si>
  <si>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ご注文日　令和</t>
    <rPh sb="1" eb="4">
      <t>チュウモンビ</t>
    </rPh>
    <rPh sb="5" eb="7">
      <t>レイワ</t>
    </rPh>
    <phoneticPr fontId="2"/>
  </si>
  <si>
    <t>　令和</t>
    <rPh sb="1" eb="3">
      <t>レイワ</t>
    </rPh>
    <phoneticPr fontId="2"/>
  </si>
  <si>
    <t>・液化石油ガス保安技術（第5次改訂版） &lt;Ｒ5.11発行&gt;</t>
    <rPh sb="1" eb="3">
      <t>エキカ</t>
    </rPh>
    <rPh sb="3" eb="5">
      <t>セキユ</t>
    </rPh>
    <rPh sb="7" eb="9">
      <t>ホアン</t>
    </rPh>
    <rPh sb="9" eb="11">
      <t>ギジュツ</t>
    </rPh>
    <rPh sb="12" eb="13">
      <t>ダイ</t>
    </rPh>
    <rPh sb="14" eb="15">
      <t>ジ</t>
    </rPh>
    <rPh sb="15" eb="18">
      <t>カイテイバン</t>
    </rPh>
    <phoneticPr fontId="2"/>
  </si>
  <si>
    <t>振込日【</t>
    <rPh sb="0" eb="2">
      <t>フリコミ</t>
    </rPh>
    <rPh sb="2" eb="3">
      <t>ビ</t>
    </rPh>
    <phoneticPr fontId="2"/>
  </si>
  <si>
    <t>】</t>
    <phoneticPr fontId="2"/>
  </si>
  <si>
    <t>振込日より10日以上経過しても納品・返信等が無い場合は、お電話にてお問い合わせ下さい。</t>
    <rPh sb="0" eb="3">
      <t>フリコミヒ</t>
    </rPh>
    <phoneticPr fontId="2"/>
  </si>
  <si>
    <t>　　　　　　　　　　　　　　　（うち10％消費税）</t>
    <phoneticPr fontId="2"/>
  </si>
  <si>
    <t>図書明細</t>
    <rPh sb="0" eb="2">
      <t>トショ</t>
    </rPh>
    <rPh sb="2" eb="4">
      <t>メイサイ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</si>
  <si>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</si>
  <si>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＊問題集、参考書、推奨は参考図書です。　　　　　　</t>
  </si>
  <si>
    <t>保安業務員</t>
    <phoneticPr fontId="2"/>
  </si>
  <si>
    <t>調査員</t>
  </si>
  <si>
    <t>移動監視者</t>
    <phoneticPr fontId="2"/>
  </si>
  <si>
    <t>保安係員（LP）　　　</t>
    <phoneticPr fontId="2"/>
  </si>
  <si>
    <t>業務主任者</t>
    <phoneticPr fontId="2"/>
  </si>
  <si>
    <t>設備士（再）</t>
    <phoneticPr fontId="2"/>
  </si>
  <si>
    <t>充てん作業者（再）</t>
    <phoneticPr fontId="2"/>
  </si>
  <si>
    <t>フレキ管</t>
    <phoneticPr fontId="2"/>
  </si>
  <si>
    <t>上　記　以　外</t>
    <phoneticPr fontId="2"/>
  </si>
  <si>
    <t>2,3</t>
    <phoneticPr fontId="2"/>
  </si>
  <si>
    <t>下記内容にて請求させていただきます。</t>
    <rPh sb="0" eb="2">
      <t>カキ</t>
    </rPh>
    <rPh sb="2" eb="4">
      <t>ナイヨウ</t>
    </rPh>
    <rPh sb="6" eb="8">
      <t>セイキュウ</t>
    </rPh>
    <phoneticPr fontId="2"/>
  </si>
  <si>
    <t>来所受取りを希望される方はご連絡ください。</t>
    <rPh sb="2" eb="4">
      <t>ウケト</t>
    </rPh>
    <rPh sb="6" eb="8">
      <t>キボウ</t>
    </rPh>
    <rPh sb="11" eb="12">
      <t>カタ</t>
    </rPh>
    <rPh sb="14" eb="16">
      <t>レンラク</t>
    </rPh>
    <phoneticPr fontId="2"/>
  </si>
  <si>
    <r>
      <t>第 二 種 販 売　　　　　　　　　　　　</t>
    </r>
    <r>
      <rPr>
        <sz val="8"/>
        <rFont val="BIZ UDPゴシック"/>
        <family val="3"/>
        <charset val="128"/>
      </rPr>
      <t>業務主任者の代理者　</t>
    </r>
    <r>
      <rPr>
        <sz val="9"/>
        <rFont val="BIZ UDPゴシック"/>
        <family val="3"/>
        <charset val="128"/>
      </rPr>
      <t>　</t>
    </r>
    <rPh sb="0" eb="1">
      <t>ダイ</t>
    </rPh>
    <rPh sb="2" eb="3">
      <t>ニ</t>
    </rPh>
    <rPh sb="4" eb="5">
      <t>タネ</t>
    </rPh>
    <rPh sb="6" eb="7">
      <t>ハン</t>
    </rPh>
    <rPh sb="8" eb="9">
      <t>バイ</t>
    </rPh>
    <phoneticPr fontId="2"/>
  </si>
  <si>
    <r>
      <rPr>
        <b/>
        <sz val="16"/>
        <rFont val="BIZ UDPゴシック"/>
        <family val="3"/>
        <charset val="128"/>
      </rPr>
      <t>　　請求金額</t>
    </r>
    <r>
      <rPr>
        <sz val="11"/>
        <rFont val="BIZ UDPゴシック"/>
        <family val="3"/>
        <charset val="128"/>
      </rPr>
      <t>　　　（税込　10％対象額）</t>
    </r>
    <phoneticPr fontId="2"/>
  </si>
  <si>
    <r>
      <t>事業所又は氏名</t>
    </r>
    <r>
      <rPr>
        <sz val="8"/>
        <rFont val="BIZ UDPゴシック"/>
        <family val="3"/>
        <charset val="128"/>
      </rPr>
      <t>　　　　　　　　　　　　　　　　　　　</t>
    </r>
    <r>
      <rPr>
        <sz val="9"/>
        <rFont val="BIZ UDPゴシック"/>
        <family val="3"/>
        <charset val="128"/>
      </rPr>
      <t>（ご連絡担当者）</t>
    </r>
    <rPh sb="0" eb="3">
      <t>ジギョウショ</t>
    </rPh>
    <rPh sb="3" eb="4">
      <t>マタ</t>
    </rPh>
    <rPh sb="5" eb="7">
      <t>シメイ</t>
    </rPh>
    <rPh sb="28" eb="30">
      <t>レンラク</t>
    </rPh>
    <rPh sb="30" eb="33">
      <t>タントウシャ</t>
    </rPh>
    <phoneticPr fontId="2"/>
  </si>
  <si>
    <t>設備士（第2・3）</t>
    <phoneticPr fontId="2"/>
  </si>
  <si>
    <t>・ＬＰガス設備不適合事例集（第2次改訂版）&lt;H31.4発行&gt;</t>
    <rPh sb="5" eb="7">
      <t>セツビ</t>
    </rPh>
    <rPh sb="7" eb="10">
      <t>フテキゴウ</t>
    </rPh>
    <rPh sb="10" eb="12">
      <t>ジレイ</t>
    </rPh>
    <rPh sb="12" eb="13">
      <t>シュウ</t>
    </rPh>
    <rPh sb="14" eb="15">
      <t>ダイ</t>
    </rPh>
    <rPh sb="16" eb="17">
      <t>ジ</t>
    </rPh>
    <rPh sb="17" eb="19">
      <t>カイテイ</t>
    </rPh>
    <rPh sb="19" eb="20">
      <t>バン</t>
    </rPh>
    <phoneticPr fontId="2"/>
  </si>
  <si>
    <t>原則として、現金書留又は下記の口座に代金を振込み、ＦＡＸ(メール)ください。なお、送料は､着払いとなりますのでご了承願います。</t>
    <phoneticPr fontId="2"/>
  </si>
  <si>
    <t>toyamalp@toyamalp.jp</t>
    <phoneticPr fontId="2"/>
  </si>
  <si>
    <t xml:space="preserve"> 076-441-6996</t>
    <phoneticPr fontId="2"/>
  </si>
  <si>
    <t>メール:</t>
    <phoneticPr fontId="2"/>
  </si>
  <si>
    <t>FAX:</t>
    <phoneticPr fontId="2"/>
  </si>
  <si>
    <r>
      <t>・高圧ガス保安法規集（第</t>
    </r>
    <r>
      <rPr>
        <b/>
        <sz val="9"/>
        <rFont val="BIZ UDPゴシック"/>
        <family val="3"/>
        <charset val="128"/>
      </rPr>
      <t>22</t>
    </r>
    <r>
      <rPr>
        <sz val="9"/>
        <rFont val="BIZ UDPゴシック"/>
        <family val="3"/>
        <charset val="128"/>
      </rPr>
      <t xml:space="preserve">次改訂版） &lt;R6.7発行&gt; </t>
    </r>
    <rPh sb="1" eb="3">
      <t>コウアツ</t>
    </rPh>
    <rPh sb="5" eb="7">
      <t>ホアン</t>
    </rPh>
    <rPh sb="7" eb="9">
      <t>ホウキ</t>
    </rPh>
    <rPh sb="9" eb="10">
      <t>シュウ</t>
    </rPh>
    <rPh sb="11" eb="12">
      <t>ダイ</t>
    </rPh>
    <rPh sb="14" eb="15">
      <t>ジ</t>
    </rPh>
    <rPh sb="15" eb="18">
      <t>カイテイバンハッコウ</t>
    </rPh>
    <phoneticPr fontId="2"/>
  </si>
  <si>
    <t xml:space="preserve">・高圧ガス保安法規集　液化石油ガス分冊（第20次改訂版） &lt;R6.7発行&gt; </t>
    <rPh sb="1" eb="3">
      <t>コウアツ</t>
    </rPh>
    <rPh sb="5" eb="7">
      <t>ホアン</t>
    </rPh>
    <rPh sb="7" eb="9">
      <t>ホウキ</t>
    </rPh>
    <rPh sb="9" eb="10">
      <t>シュウ</t>
    </rPh>
    <rPh sb="11" eb="13">
      <t>エキカ</t>
    </rPh>
    <rPh sb="13" eb="15">
      <t>セキユ</t>
    </rPh>
    <rPh sb="17" eb="19">
      <t>ブンサツ</t>
    </rPh>
    <rPh sb="20" eb="21">
      <t>ダイ</t>
    </rPh>
    <rPh sb="23" eb="24">
      <t>ジ</t>
    </rPh>
    <rPh sb="24" eb="27">
      <t>カイテイバン</t>
    </rPh>
    <phoneticPr fontId="2"/>
  </si>
  <si>
    <r>
      <t xml:space="preserve">・高圧ガス保安法規集（第22次改訂版） &lt;R6.7発行&gt; </t>
    </r>
    <r>
      <rPr>
        <sz val="7"/>
        <rFont val="BIZ UDPゴシック"/>
        <family val="3"/>
        <charset val="128"/>
      </rPr>
      <t xml:space="preserve"> </t>
    </r>
    <rPh sb="1" eb="3">
      <t>コウアツ</t>
    </rPh>
    <rPh sb="5" eb="7">
      <t>ホアン</t>
    </rPh>
    <rPh sb="7" eb="9">
      <t>ホウキ</t>
    </rPh>
    <rPh sb="9" eb="10">
      <t>シュウ</t>
    </rPh>
    <rPh sb="11" eb="12">
      <t>ダイ</t>
    </rPh>
    <rPh sb="14" eb="15">
      <t>ジ</t>
    </rPh>
    <rPh sb="15" eb="18">
      <t>カイテイバンハッコウ</t>
    </rPh>
    <phoneticPr fontId="2"/>
  </si>
  <si>
    <t>・充てん作業者再講習テキスト（第6次改訂版） &lt;R6.7発行&gt;</t>
    <rPh sb="1" eb="2">
      <t>ジュウ</t>
    </rPh>
    <rPh sb="4" eb="7">
      <t>サギョウシャ</t>
    </rPh>
    <rPh sb="7" eb="10">
      <t>サイコウシュウ</t>
    </rPh>
    <rPh sb="15" eb="16">
      <t>ダイ</t>
    </rPh>
    <rPh sb="17" eb="18">
      <t>ジ</t>
    </rPh>
    <rPh sb="18" eb="21">
      <t>カイテイバン</t>
    </rPh>
    <phoneticPr fontId="2"/>
  </si>
  <si>
    <t>・高圧ガス保安法令（抄）（第11次改訂版） &lt;Ｒ6.8発行&gt;　</t>
    <rPh sb="1" eb="3">
      <t>コウアツ</t>
    </rPh>
    <rPh sb="5" eb="9">
      <t>ホアンホウレイ</t>
    </rPh>
    <rPh sb="10" eb="11">
      <t>ショウ</t>
    </rPh>
    <rPh sb="13" eb="14">
      <t>ダイ</t>
    </rPh>
    <rPh sb="16" eb="17">
      <t>ジ</t>
    </rPh>
    <rPh sb="17" eb="20">
      <t>カイテイバン</t>
    </rPh>
    <rPh sb="27" eb="29">
      <t>ハッコウ</t>
    </rPh>
    <phoneticPr fontId="2"/>
  </si>
  <si>
    <r>
      <t>・高圧ガス保安法概要（丙種化学液石編 第</t>
    </r>
    <r>
      <rPr>
        <b/>
        <sz val="9"/>
        <rFont val="BIZ UDPゴシック"/>
        <family val="3"/>
        <charset val="128"/>
      </rPr>
      <t>4</t>
    </r>
    <r>
      <rPr>
        <sz val="9"/>
        <rFont val="BIZ UDPゴシック"/>
        <family val="3"/>
        <charset val="128"/>
      </rPr>
      <t>次改訂版） &lt;Ｒ6.10発行&gt;　</t>
    </r>
    <rPh sb="1" eb="3">
      <t>コウアツ</t>
    </rPh>
    <rPh sb="5" eb="7">
      <t>ホアン</t>
    </rPh>
    <rPh sb="8" eb="10">
      <t>ガイヨウ</t>
    </rPh>
    <rPh sb="11" eb="17">
      <t>ヘイシュ</t>
    </rPh>
    <rPh sb="17" eb="18">
      <t>ヘン</t>
    </rPh>
    <rPh sb="19" eb="20">
      <t>ダイ</t>
    </rPh>
    <rPh sb="21" eb="22">
      <t>ジ</t>
    </rPh>
    <rPh sb="22" eb="25">
      <t>カイテイバン</t>
    </rPh>
    <phoneticPr fontId="2"/>
  </si>
  <si>
    <r>
      <t>・液化石油ガスの保安の確保及び取引の適正化に関する法規集（第</t>
    </r>
    <r>
      <rPr>
        <b/>
        <sz val="9"/>
        <rFont val="BIZ UDPゴシック"/>
        <family val="3"/>
        <charset val="128"/>
      </rPr>
      <t>39</t>
    </r>
    <r>
      <rPr>
        <sz val="9"/>
        <rFont val="BIZ UDPゴシック"/>
        <family val="3"/>
        <charset val="128"/>
      </rPr>
      <t>次改訂版） &lt;Ｒ6.10発行&gt;</t>
    </r>
    <rPh sb="1" eb="3">
      <t>エキカ</t>
    </rPh>
    <rPh sb="3" eb="5">
      <t>セキユ</t>
    </rPh>
    <rPh sb="8" eb="10">
      <t>ホアン</t>
    </rPh>
    <rPh sb="11" eb="13">
      <t>カクホ</t>
    </rPh>
    <rPh sb="13" eb="14">
      <t>オヨ</t>
    </rPh>
    <rPh sb="15" eb="17">
      <t>トリヒキ</t>
    </rPh>
    <rPh sb="18" eb="21">
      <t>テキセイカ</t>
    </rPh>
    <rPh sb="22" eb="23">
      <t>カン</t>
    </rPh>
    <rPh sb="25" eb="27">
      <t>ホウキ</t>
    </rPh>
    <rPh sb="27" eb="28">
      <t>シュウ</t>
    </rPh>
    <rPh sb="29" eb="30">
      <t>ダイ</t>
    </rPh>
    <rPh sb="32" eb="33">
      <t>ジ</t>
    </rPh>
    <rPh sb="33" eb="36">
      <t>カイテイバン</t>
    </rPh>
    <rPh sb="45" eb="47">
      <t>ハッコウ</t>
    </rPh>
    <phoneticPr fontId="2"/>
  </si>
  <si>
    <r>
      <t>・高圧ガス保安法概要（第二種販売編　第</t>
    </r>
    <r>
      <rPr>
        <b/>
        <sz val="9"/>
        <rFont val="BIZ UDPゴシック"/>
        <family val="3"/>
        <charset val="128"/>
      </rPr>
      <t>3</t>
    </r>
    <r>
      <rPr>
        <sz val="9"/>
        <rFont val="BIZ UDPゴシック"/>
        <family val="3"/>
        <charset val="128"/>
      </rPr>
      <t>次改訂版） &lt;Ｒ6.10発行&gt;　</t>
    </r>
    <rPh sb="1" eb="3">
      <t>コウアツ</t>
    </rPh>
    <rPh sb="5" eb="7">
      <t>ホアン</t>
    </rPh>
    <rPh sb="8" eb="10">
      <t>ガイヨウ</t>
    </rPh>
    <rPh sb="11" eb="16">
      <t>ニハン</t>
    </rPh>
    <rPh sb="16" eb="17">
      <t>ヘン</t>
    </rPh>
    <rPh sb="18" eb="19">
      <t>ダイ</t>
    </rPh>
    <rPh sb="20" eb="21">
      <t>ジ</t>
    </rPh>
    <phoneticPr fontId="2"/>
  </si>
  <si>
    <r>
      <t>・液化石油ガス法概要（液化石油ガス設備士編第</t>
    </r>
    <r>
      <rPr>
        <b/>
        <sz val="9"/>
        <rFont val="BIZ UDPゴシック"/>
        <family val="3"/>
        <charset val="128"/>
      </rPr>
      <t>4</t>
    </r>
    <r>
      <rPr>
        <sz val="9"/>
        <rFont val="BIZ UDPゴシック"/>
        <family val="3"/>
        <charset val="128"/>
      </rPr>
      <t>改訂版） &lt;Ｒ6.10発行&gt;</t>
    </r>
    <rPh sb="1" eb="3">
      <t>エキカ</t>
    </rPh>
    <rPh sb="3" eb="5">
      <t>セキユ</t>
    </rPh>
    <rPh sb="8" eb="10">
      <t>ガイヨウ</t>
    </rPh>
    <rPh sb="11" eb="13">
      <t>エキカ</t>
    </rPh>
    <rPh sb="13" eb="15">
      <t>セキユ</t>
    </rPh>
    <rPh sb="17" eb="19">
      <t>セツビ</t>
    </rPh>
    <rPh sb="19" eb="20">
      <t>シ</t>
    </rPh>
    <rPh sb="20" eb="21">
      <t>ヘン</t>
    </rPh>
    <rPh sb="21" eb="22">
      <t>ダイ</t>
    </rPh>
    <phoneticPr fontId="2"/>
  </si>
  <si>
    <r>
      <t>・よくわかる基礎計算問題の解き方　ｰ設備士・販売・特定・移動用（第</t>
    </r>
    <r>
      <rPr>
        <b/>
        <sz val="9"/>
        <rFont val="BIZ UDPゴシック"/>
        <family val="3"/>
        <charset val="128"/>
      </rPr>
      <t>4</t>
    </r>
    <r>
      <rPr>
        <sz val="9"/>
        <rFont val="BIZ UDPゴシック"/>
        <family val="3"/>
        <charset val="128"/>
      </rPr>
      <t>次改訂版） &lt;R7.2発行&gt;</t>
    </r>
    <rPh sb="6" eb="8">
      <t>キソ</t>
    </rPh>
    <rPh sb="8" eb="10">
      <t>ケイサン</t>
    </rPh>
    <rPh sb="10" eb="12">
      <t>モンダイ</t>
    </rPh>
    <rPh sb="13" eb="14">
      <t>ト</t>
    </rPh>
    <rPh sb="15" eb="16">
      <t>カタ</t>
    </rPh>
    <rPh sb="18" eb="20">
      <t>セツビ</t>
    </rPh>
    <rPh sb="20" eb="21">
      <t>シ</t>
    </rPh>
    <rPh sb="22" eb="24">
      <t>ハンバイ</t>
    </rPh>
    <rPh sb="25" eb="27">
      <t>トクテイ</t>
    </rPh>
    <rPh sb="28" eb="30">
      <t>イドウ</t>
    </rPh>
    <rPh sb="30" eb="31">
      <t>ヨウ</t>
    </rPh>
    <rPh sb="32" eb="33">
      <t>ダイ</t>
    </rPh>
    <rPh sb="34" eb="35">
      <t>ジ</t>
    </rPh>
    <rPh sb="35" eb="37">
      <t>カイテイ</t>
    </rPh>
    <rPh sb="37" eb="38">
      <t>バン</t>
    </rPh>
    <phoneticPr fontId="2"/>
  </si>
  <si>
    <r>
      <t>・液化石油ガス設備施工マニュアル(第</t>
    </r>
    <r>
      <rPr>
        <b/>
        <sz val="9"/>
        <rFont val="BIZ UDPゴシック"/>
        <family val="3"/>
        <charset val="128"/>
      </rPr>
      <t>6</t>
    </r>
    <r>
      <rPr>
        <sz val="9"/>
        <rFont val="BIZ UDPゴシック"/>
        <family val="3"/>
        <charset val="128"/>
      </rPr>
      <t>次改訂版） &lt;Ｒ7.2発行&gt;</t>
    </r>
    <phoneticPr fontId="2"/>
  </si>
  <si>
    <r>
      <t>・高圧ガス移動監視者検定問題集(令和</t>
    </r>
    <r>
      <rPr>
        <b/>
        <sz val="9"/>
        <rFont val="BIZ UDPゴシック"/>
        <family val="3"/>
        <charset val="128"/>
      </rPr>
      <t>7</t>
    </r>
    <r>
      <rPr>
        <sz val="9"/>
        <rFont val="BIZ UDPゴシック"/>
        <family val="3"/>
        <charset val="128"/>
      </rPr>
      <t>年度版)　&lt;Ｒ7.2発行&gt;</t>
    </r>
    <rPh sb="1" eb="3">
      <t>コウアツ</t>
    </rPh>
    <rPh sb="5" eb="7">
      <t>イドウ</t>
    </rPh>
    <rPh sb="7" eb="10">
      <t>カンシシャ</t>
    </rPh>
    <rPh sb="10" eb="12">
      <t>ケンテイ</t>
    </rPh>
    <rPh sb="12" eb="15">
      <t>モンダイシュウ</t>
    </rPh>
    <rPh sb="16" eb="18">
      <t>レイワ</t>
    </rPh>
    <rPh sb="19" eb="22">
      <t>ネンドバン</t>
    </rPh>
    <phoneticPr fontId="2"/>
  </si>
  <si>
    <t>・高圧ガス丙種化学責任者　試験問題と解説 &lt;Ｒ7.4発行&gt;</t>
    <rPh sb="1" eb="3">
      <t>コウアツ</t>
    </rPh>
    <rPh sb="5" eb="6">
      <t>ヘイ</t>
    </rPh>
    <rPh sb="6" eb="7">
      <t>シュ</t>
    </rPh>
    <rPh sb="7" eb="9">
      <t>カガク</t>
    </rPh>
    <rPh sb="9" eb="12">
      <t>セキニンシャ</t>
    </rPh>
    <rPh sb="13" eb="15">
      <t>シケン</t>
    </rPh>
    <rPh sb="15" eb="17">
      <t>モンダイ</t>
    </rPh>
    <rPh sb="18" eb="20">
      <t>カイセツ</t>
    </rPh>
    <phoneticPr fontId="2"/>
  </si>
  <si>
    <t>・第二種販売主任者　試験問題と解説 &lt;Ｒ7.4発行&gt;</t>
    <rPh sb="1" eb="2">
      <t>ダイ</t>
    </rPh>
    <rPh sb="2" eb="4">
      <t>ニシュ</t>
    </rPh>
    <rPh sb="4" eb="6">
      <t>ハンバイ</t>
    </rPh>
    <rPh sb="6" eb="9">
      <t>シュニンシャ</t>
    </rPh>
    <rPh sb="10" eb="12">
      <t>シケン</t>
    </rPh>
    <rPh sb="12" eb="14">
      <t>モンダイ</t>
    </rPh>
    <rPh sb="15" eb="17">
      <t>カイセツ</t>
    </rPh>
    <phoneticPr fontId="2"/>
  </si>
  <si>
    <t>・液化石油ガス設備士　試験問題と解説  &lt;Ｒ7.4発行&gt;</t>
    <rPh sb="1" eb="3">
      <t>エキカ</t>
    </rPh>
    <rPh sb="3" eb="5">
      <t>セキユ</t>
    </rPh>
    <rPh sb="7" eb="9">
      <t>セツビ</t>
    </rPh>
    <rPh sb="9" eb="10">
      <t>シ</t>
    </rPh>
    <rPh sb="11" eb="13">
      <t>シケン</t>
    </rPh>
    <rPh sb="13" eb="15">
      <t>モンダイ</t>
    </rPh>
    <rPh sb="16" eb="18">
      <t>カイセツ</t>
    </rPh>
    <phoneticPr fontId="2"/>
  </si>
  <si>
    <t>・保安業務員講習　検定問題集 &lt;Ｒ7.4発行&gt;</t>
    <rPh sb="1" eb="3">
      <t>ホアン</t>
    </rPh>
    <rPh sb="3" eb="5">
      <t>ギョウム</t>
    </rPh>
    <rPh sb="5" eb="6">
      <t>イン</t>
    </rPh>
    <rPh sb="6" eb="8">
      <t>コウシュウ</t>
    </rPh>
    <rPh sb="9" eb="11">
      <t>ケンテイ</t>
    </rPh>
    <rPh sb="11" eb="14">
      <t>モンダイシュウ</t>
    </rPh>
    <phoneticPr fontId="2"/>
  </si>
  <si>
    <t>・調査員講習　検定問題集　&lt;Ｒ7.4発行&gt;</t>
    <rPh sb="1" eb="3">
      <t>チョウサ</t>
    </rPh>
    <rPh sb="3" eb="4">
      <t>イン</t>
    </rPh>
    <rPh sb="4" eb="6">
      <t>コウシュウ</t>
    </rPh>
    <rPh sb="7" eb="9">
      <t>ケンテイ</t>
    </rPh>
    <rPh sb="9" eb="12">
      <t>モンダイシュウ</t>
    </rPh>
    <phoneticPr fontId="2"/>
  </si>
  <si>
    <t>・液化石油ガス設備工事のための知識及び技能 （液化石油ガス設備士再講習補助教材）&lt;R7.4発行&gt;</t>
    <rPh sb="1" eb="3">
      <t>エキカ</t>
    </rPh>
    <rPh sb="3" eb="5">
      <t>セキユ</t>
    </rPh>
    <rPh sb="7" eb="9">
      <t>セツビ</t>
    </rPh>
    <rPh sb="9" eb="11">
      <t>コウジ</t>
    </rPh>
    <rPh sb="15" eb="17">
      <t>チシキ</t>
    </rPh>
    <rPh sb="17" eb="18">
      <t>オヨ</t>
    </rPh>
    <rPh sb="19" eb="21">
      <t>ギノウ</t>
    </rPh>
    <rPh sb="23" eb="27">
      <t>エキカセキユ</t>
    </rPh>
    <rPh sb="29" eb="35">
      <t>セツビシサイコウシュウ</t>
    </rPh>
    <rPh sb="35" eb="39">
      <t>ホジョキョウザイ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</si>
</sst>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#&quot;円&quot;"/>
    <numFmt numFmtId="178" formatCode="m/d;@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vertAlign val="subscript"/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4"/>
      <color rgb="FF0000FF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color rgb="FF0000FF"/>
      <name val="BIZ UDPゴシック"/>
      <family val="3"/>
      <charset val="128"/>
    </font>
    <font>
      <b/>
      <sz val="12"/>
      <color rgb="FF0000FF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7"/>
      <name val="BIZ UDPゴシック"/>
      <family val="3"/>
      <charset val="128"/>
    </font>
    <font>
      <sz val="12"/>
      <name val="BIZ UDPゴシック"/>
      <family val="3"/>
      <charset val="128"/>
    </font>
    <font>
      <sz val="8"/>
      <color rgb="FF0000FF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22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b/>
      <sz val="16"/>
      <color rgb="FF0000FF"/>
      <name val="BIZ UDPゴシック"/>
      <family val="3"/>
      <charset val="128"/>
    </font>
    <font>
      <sz val="14"/>
      <color rgb="FF0000FF"/>
      <name val="BIZ UDPゴシック"/>
      <family val="3"/>
      <charset val="128"/>
    </font>
    <font>
      <sz val="9.5"/>
      <name val="BIZ UDPゴシック"/>
      <family val="3"/>
      <charset val="128"/>
    </font>
    <font>
      <sz val="12"/>
      <color rgb="FF0000FF"/>
      <name val="BIZ UDPゴシック"/>
      <family val="3"/>
      <charset val="128"/>
    </font>
    <font>
      <sz val="8"/>
      <color theme="0" tint="-0.249977111117893"/>
      <name val="BIZ UDP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E1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slantDashDot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7" fillId="0" borderId="3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6" fillId="0" borderId="33" xfId="0" applyFont="1" applyBorder="1">
      <alignment vertical="center"/>
    </xf>
    <xf numFmtId="0" fontId="6" fillId="0" borderId="34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vertical="center" justifyLastLine="1"/>
    </xf>
    <xf numFmtId="0" fontId="4" fillId="0" borderId="20" xfId="0" applyFont="1" applyBorder="1" applyAlignment="1">
      <alignment horizontal="distributed" vertical="center"/>
    </xf>
    <xf numFmtId="0" fontId="6" fillId="0" borderId="35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9" fillId="4" borderId="20" xfId="0" applyFont="1" applyFill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vertical="center" justifyLastLine="1"/>
    </xf>
    <xf numFmtId="0" fontId="4" fillId="0" borderId="27" xfId="0" applyFont="1" applyBorder="1" applyAlignment="1">
      <alignment horizontal="distributed" vertical="center"/>
    </xf>
    <xf numFmtId="0" fontId="6" fillId="0" borderId="36" xfId="0" applyFont="1" applyBorder="1">
      <alignment vertical="center"/>
    </xf>
    <xf numFmtId="0" fontId="6" fillId="0" borderId="32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9" fillId="4" borderId="27" xfId="0" applyFont="1" applyFill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vertical="center" justifyLastLine="1"/>
    </xf>
    <xf numFmtId="0" fontId="4" fillId="0" borderId="9" xfId="0" applyFont="1" applyBorder="1" applyAlignment="1">
      <alignment horizontal="distributed" vertical="center"/>
    </xf>
    <xf numFmtId="0" fontId="6" fillId="0" borderId="37" xfId="0" applyFont="1" applyBorder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vertical="center" shrinkToFit="1"/>
    </xf>
    <xf numFmtId="0" fontId="3" fillId="0" borderId="1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>
      <alignment vertical="center"/>
    </xf>
    <xf numFmtId="0" fontId="5" fillId="0" borderId="3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 justifyLastLine="1"/>
    </xf>
    <xf numFmtId="0" fontId="5" fillId="0" borderId="6" xfId="0" applyFont="1" applyBorder="1" applyAlignment="1">
      <alignment vertical="center" justifyLastLine="1"/>
    </xf>
    <xf numFmtId="0" fontId="5" fillId="0" borderId="21" xfId="0" applyFont="1" applyBorder="1" applyAlignment="1">
      <alignment horizontal="left" vertical="center" justifyLastLine="1"/>
    </xf>
    <xf numFmtId="0" fontId="4" fillId="0" borderId="24" xfId="0" applyFont="1" applyBorder="1" applyAlignment="1">
      <alignment horizontal="distributed" vertical="center"/>
    </xf>
    <xf numFmtId="0" fontId="6" fillId="0" borderId="31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11" fillId="4" borderId="41" xfId="0" applyFont="1" applyFill="1" applyBorder="1" applyProtection="1">
      <alignment vertical="center"/>
      <protection locked="0"/>
    </xf>
    <xf numFmtId="0" fontId="11" fillId="4" borderId="14" xfId="0" applyFont="1" applyFill="1" applyBorder="1" applyProtection="1">
      <alignment vertical="center"/>
      <protection locked="0"/>
    </xf>
    <xf numFmtId="0" fontId="11" fillId="4" borderId="38" xfId="0" applyFont="1" applyFill="1" applyBorder="1" applyProtection="1">
      <alignment vertical="center"/>
      <protection locked="0"/>
    </xf>
    <xf numFmtId="38" fontId="12" fillId="4" borderId="22" xfId="1" applyFont="1" applyFill="1" applyBorder="1" applyAlignment="1" applyProtection="1">
      <alignment horizontal="center" vertical="center"/>
      <protection locked="0"/>
    </xf>
    <xf numFmtId="0" fontId="9" fillId="4" borderId="22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1" fillId="0" borderId="2" xfId="0" applyFont="1" applyBorder="1" applyProtection="1">
      <alignment vertical="center"/>
      <protection locked="0"/>
    </xf>
    <xf numFmtId="38" fontId="12" fillId="0" borderId="2" xfId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38" fontId="9" fillId="0" borderId="2" xfId="1" applyFont="1" applyFill="1" applyBorder="1" applyAlignment="1" applyProtection="1">
      <alignment vertical="center"/>
    </xf>
    <xf numFmtId="0" fontId="15" fillId="0" borderId="14" xfId="0" applyFont="1" applyBorder="1" applyAlignment="1">
      <alignment horizontal="center" vertical="center"/>
    </xf>
    <xf numFmtId="38" fontId="8" fillId="0" borderId="4" xfId="1" applyFont="1" applyFill="1" applyBorder="1" applyAlignment="1" applyProtection="1">
      <alignment horizontal="right" vertical="center"/>
    </xf>
    <xf numFmtId="38" fontId="8" fillId="0" borderId="20" xfId="1" applyFont="1" applyFill="1" applyBorder="1" applyAlignment="1" applyProtection="1">
      <alignment horizontal="right" vertical="center"/>
    </xf>
    <xf numFmtId="38" fontId="8" fillId="0" borderId="27" xfId="1" applyFont="1" applyFill="1" applyBorder="1" applyAlignment="1" applyProtection="1">
      <alignment horizontal="right" vertical="center"/>
    </xf>
    <xf numFmtId="38" fontId="8" fillId="0" borderId="9" xfId="1" applyFont="1" applyFill="1" applyBorder="1" applyAlignment="1" applyProtection="1">
      <alignment horizontal="right" vertical="center"/>
    </xf>
    <xf numFmtId="38" fontId="8" fillId="0" borderId="9" xfId="1" applyFont="1" applyBorder="1" applyAlignment="1" applyProtection="1">
      <alignment horizontal="right" vertical="center"/>
    </xf>
    <xf numFmtId="38" fontId="8" fillId="0" borderId="20" xfId="1" applyFont="1" applyBorder="1" applyAlignment="1" applyProtection="1">
      <alignment horizontal="right" vertical="center"/>
    </xf>
    <xf numFmtId="38" fontId="8" fillId="0" borderId="27" xfId="1" applyFont="1" applyBorder="1" applyAlignment="1" applyProtection="1">
      <alignment horizontal="right" vertical="center"/>
    </xf>
    <xf numFmtId="38" fontId="8" fillId="0" borderId="24" xfId="1" applyFont="1" applyBorder="1" applyAlignment="1" applyProtection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6" xfId="0" applyFont="1" applyBorder="1" applyAlignment="1">
      <alignment horizontal="right" vertical="center"/>
    </xf>
    <xf numFmtId="177" fontId="19" fillId="0" borderId="46" xfId="1" applyNumberFormat="1" applyFont="1" applyFill="1" applyBorder="1" applyAlignment="1" applyProtection="1">
      <alignment horizontal="center" vertical="center"/>
    </xf>
    <xf numFmtId="177" fontId="20" fillId="0" borderId="0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right" vertical="center"/>
    </xf>
    <xf numFmtId="177" fontId="1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right" vertical="center" wrapText="1"/>
    </xf>
    <xf numFmtId="0" fontId="5" fillId="4" borderId="14" xfId="0" applyFont="1" applyFill="1" applyBorder="1">
      <alignment vertical="center"/>
    </xf>
    <xf numFmtId="0" fontId="5" fillId="4" borderId="15" xfId="0" applyFont="1" applyFill="1" applyBorder="1">
      <alignment vertical="center"/>
    </xf>
    <xf numFmtId="0" fontId="5" fillId="0" borderId="11" xfId="0" applyFont="1" applyBorder="1" applyAlignment="1">
      <alignment horizontal="right" vertical="center" wrapText="1"/>
    </xf>
    <xf numFmtId="0" fontId="23" fillId="4" borderId="32" xfId="0" applyFont="1" applyFill="1" applyBorder="1" applyAlignment="1" applyProtection="1">
      <alignment vertical="center" wrapText="1"/>
      <protection locked="0"/>
    </xf>
    <xf numFmtId="0" fontId="21" fillId="4" borderId="32" xfId="0" applyFont="1" applyFill="1" applyBorder="1" applyAlignment="1">
      <alignment horizontal="left" vertical="center"/>
    </xf>
    <xf numFmtId="0" fontId="21" fillId="4" borderId="28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178" fontId="25" fillId="4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top"/>
    </xf>
    <xf numFmtId="0" fontId="3" fillId="0" borderId="47" xfId="0" applyFont="1" applyBorder="1">
      <alignment vertical="center"/>
    </xf>
    <xf numFmtId="0" fontId="3" fillId="0" borderId="47" xfId="0" applyFont="1" applyBorder="1" applyAlignment="1">
      <alignment horizontal="left" vertical="center"/>
    </xf>
    <xf numFmtId="0" fontId="3" fillId="0" borderId="47" xfId="0" applyFont="1" applyBorder="1" applyAlignment="1">
      <alignment horizontal="center" vertical="center"/>
    </xf>
    <xf numFmtId="57" fontId="26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 wrapText="1"/>
    </xf>
    <xf numFmtId="38" fontId="9" fillId="0" borderId="0" xfId="1" applyFont="1" applyFill="1" applyBorder="1" applyAlignment="1" applyProtection="1">
      <alignment vertical="center"/>
    </xf>
    <xf numFmtId="0" fontId="15" fillId="0" borderId="0" xfId="0" applyFont="1" applyAlignment="1">
      <alignment horizontal="center" vertical="center"/>
    </xf>
    <xf numFmtId="0" fontId="16" fillId="4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7" fillId="0" borderId="0" xfId="2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18" fillId="0" borderId="36" xfId="1" applyFont="1" applyFill="1" applyBorder="1" applyAlignment="1" applyProtection="1">
      <alignment horizontal="right" vertical="center" indent="1"/>
    </xf>
    <xf numFmtId="38" fontId="18" fillId="0" borderId="32" xfId="1" applyFont="1" applyFill="1" applyBorder="1" applyAlignment="1" applyProtection="1">
      <alignment horizontal="right" vertical="center" indent="1"/>
    </xf>
    <xf numFmtId="0" fontId="14" fillId="0" borderId="1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center"/>
    </xf>
    <xf numFmtId="38" fontId="9" fillId="0" borderId="14" xfId="1" applyFont="1" applyFill="1" applyBorder="1" applyAlignment="1" applyProtection="1">
      <alignment horizontal="right" vertical="center"/>
    </xf>
    <xf numFmtId="38" fontId="18" fillId="0" borderId="35" xfId="1" applyFont="1" applyFill="1" applyBorder="1" applyAlignment="1" applyProtection="1">
      <alignment horizontal="right" vertical="center" indent="1"/>
    </xf>
    <xf numFmtId="38" fontId="18" fillId="0" borderId="17" xfId="1" applyFont="1" applyFill="1" applyBorder="1" applyAlignment="1" applyProtection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38" fontId="18" fillId="0" borderId="31" xfId="1" applyFont="1" applyFill="1" applyBorder="1" applyAlignment="1" applyProtection="1">
      <alignment horizontal="right" vertical="center" indent="1"/>
    </xf>
    <xf numFmtId="38" fontId="18" fillId="0" borderId="2" xfId="1" applyFont="1" applyFill="1" applyBorder="1" applyAlignment="1" applyProtection="1">
      <alignment horizontal="right" vertical="center" indent="1"/>
    </xf>
    <xf numFmtId="38" fontId="18" fillId="0" borderId="41" xfId="1" applyFont="1" applyFill="1" applyBorder="1" applyAlignment="1" applyProtection="1">
      <alignment horizontal="right" vertical="center" indent="1"/>
    </xf>
    <xf numFmtId="38" fontId="18" fillId="0" borderId="14" xfId="1" applyFont="1" applyFill="1" applyBorder="1" applyAlignment="1" applyProtection="1">
      <alignment horizontal="right" vertical="center" indent="1"/>
    </xf>
    <xf numFmtId="38" fontId="18" fillId="0" borderId="37" xfId="1" applyFont="1" applyFill="1" applyBorder="1" applyAlignment="1" applyProtection="1">
      <alignment horizontal="right" vertical="center" indent="1"/>
    </xf>
    <xf numFmtId="38" fontId="18" fillId="0" borderId="16" xfId="1" applyFont="1" applyFill="1" applyBorder="1" applyAlignment="1" applyProtection="1">
      <alignment horizontal="right" vertical="center" indent="1"/>
    </xf>
    <xf numFmtId="0" fontId="5" fillId="0" borderId="38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left" vertical="center" justifyLastLine="1"/>
    </xf>
    <xf numFmtId="0" fontId="5" fillId="0" borderId="26" xfId="0" applyFont="1" applyBorder="1" applyAlignment="1">
      <alignment horizontal="left" vertical="center" justifyLastLine="1"/>
    </xf>
    <xf numFmtId="0" fontId="5" fillId="0" borderId="30" xfId="0" applyFont="1" applyBorder="1" applyAlignment="1">
      <alignment horizontal="left" vertical="center" justifyLastLine="1"/>
    </xf>
    <xf numFmtId="0" fontId="5" fillId="0" borderId="38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 wrapText="1" justifyLastLine="1"/>
    </xf>
    <xf numFmtId="0" fontId="6" fillId="0" borderId="26" xfId="0" applyFont="1" applyBorder="1" applyAlignment="1">
      <alignment horizontal="left" vertical="center" wrapText="1" justifyLastLine="1"/>
    </xf>
    <xf numFmtId="0" fontId="6" fillId="0" borderId="30" xfId="0" applyFont="1" applyBorder="1" applyAlignment="1">
      <alignment horizontal="left" vertical="center" wrapText="1" justifyLastLine="1"/>
    </xf>
    <xf numFmtId="38" fontId="18" fillId="0" borderId="33" xfId="1" applyFont="1" applyFill="1" applyBorder="1" applyAlignment="1" applyProtection="1">
      <alignment horizontal="right" vertical="center" indent="1"/>
    </xf>
    <xf numFmtId="38" fontId="18" fillId="0" borderId="34" xfId="1" applyFont="1" applyFill="1" applyBorder="1" applyAlignment="1" applyProtection="1">
      <alignment horizontal="right" vertical="center" indent="1"/>
    </xf>
    <xf numFmtId="176" fontId="5" fillId="0" borderId="0" xfId="0" applyNumberFormat="1" applyFont="1" applyAlignment="1">
      <alignment horizontal="right"/>
    </xf>
    <xf numFmtId="0" fontId="17" fillId="3" borderId="0" xfId="0" applyFont="1" applyFill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22" fillId="4" borderId="6" xfId="0" applyFont="1" applyFill="1" applyBorder="1" applyAlignment="1" applyProtection="1">
      <alignment horizontal="left" vertical="center" wrapText="1" indent="1"/>
      <protection locked="0"/>
    </xf>
    <xf numFmtId="0" fontId="22" fillId="4" borderId="13" xfId="0" applyFont="1" applyFill="1" applyBorder="1" applyAlignment="1" applyProtection="1">
      <alignment horizontal="left" vertical="center" wrapText="1" indent="1"/>
      <protection locked="0"/>
    </xf>
    <xf numFmtId="0" fontId="22" fillId="4" borderId="7" xfId="0" applyFont="1" applyFill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9" fillId="4" borderId="14" xfId="0" applyFont="1" applyFill="1" applyBorder="1" applyAlignment="1" applyProtection="1">
      <alignment horizontal="left" vertical="center" wrapText="1"/>
      <protection locked="0"/>
    </xf>
    <xf numFmtId="0" fontId="9" fillId="4" borderId="25" xfId="0" applyFont="1" applyFill="1" applyBorder="1" applyAlignment="1" applyProtection="1">
      <alignment horizontal="left" vertical="center" wrapText="1" indent="1"/>
      <protection locked="0"/>
    </xf>
    <xf numFmtId="0" fontId="9" fillId="4" borderId="16" xfId="0" applyFont="1" applyFill="1" applyBorder="1" applyAlignment="1" applyProtection="1">
      <alignment horizontal="left" vertical="center" wrapText="1" indent="1"/>
      <protection locked="0"/>
    </xf>
    <xf numFmtId="0" fontId="9" fillId="4" borderId="8" xfId="0" applyFont="1" applyFill="1" applyBorder="1" applyAlignment="1" applyProtection="1">
      <alignment horizontal="left" vertical="center" wrapText="1" indent="1"/>
      <protection locked="0"/>
    </xf>
    <xf numFmtId="0" fontId="9" fillId="4" borderId="32" xfId="0" applyFont="1" applyFill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  <color rgb="FFFFFFE1"/>
      <color rgb="FFFFFF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678279</xdr:colOff>
      <xdr:row>9</xdr:row>
      <xdr:rowOff>22046</xdr:rowOff>
    </xdr:from>
    <xdr:to>
      <xdr:col>4</xdr:col>
      <xdr:colOff>1771651</xdr:colOff>
      <xdr:row>14</xdr:row>
      <xdr:rowOff>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E2F10F2-38F6-40BD-8DC6-18C715BE8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654" y="1803221"/>
          <a:ext cx="2655472" cy="930457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8</xdr:col>
      <xdr:colOff>14769</xdr:colOff>
      <xdr:row>20</xdr:row>
      <xdr:rowOff>0</xdr:rowOff>
    </xdr:from>
    <xdr:to>
      <xdr:col>16</xdr:col>
      <xdr:colOff>7107</xdr:colOff>
      <xdr:row>26</xdr:row>
      <xdr:rowOff>9525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C4C068B-8AC8-4727-886F-316AA9FFF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8569" y="3638550"/>
          <a:ext cx="2840313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yamalp@toyamalp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17AB2-A694-4F7F-9C4E-6DCF4A856CB6}">
  <sheetPr>
    <tabColor rgb="FFFFFFE1"/>
  </sheetPr>
  <dimension ref="A1:X76"/>
  <sheetViews>
    <sheetView showZeros="0" tabSelected="1" view="pageBreakPreview" zoomScaleNormal="120" zoomScaleSheetLayoutView="100" workbookViewId="0">
      <selection activeCell="K32" sqref="K32:P32"/>
    </sheetView>
  </sheetViews>
  <sheetFormatPr defaultRowHeight="13.5" x14ac:dyDescent="0.15"/>
  <cols>
    <col min="1" max="1" width="3.5" style="1" customWidth="1"/>
    <col min="2" max="2" width="0.875" style="1" customWidth="1"/>
    <col min="3" max="3" width="13.875" style="2" customWidth="1"/>
    <col min="4" max="4" width="6.625" style="1" customWidth="1"/>
    <col min="5" max="5" width="24.625" style="1" customWidth="1"/>
    <col min="6" max="6" width="7.5" style="1" customWidth="1"/>
    <col min="7" max="7" width="8.875" style="1" customWidth="1"/>
    <col min="8" max="8" width="33.125" style="1" customWidth="1"/>
    <col min="9" max="9" width="10.625" style="1" customWidth="1"/>
    <col min="10" max="10" width="7.25" style="1" customWidth="1"/>
    <col min="11" max="16" width="3.25" style="1" customWidth="1"/>
    <col min="17" max="17" width="0.875" style="1" customWidth="1"/>
    <col min="18" max="19" width="9" style="1"/>
    <col min="20" max="20" width="26.625" style="1" bestFit="1" customWidth="1"/>
    <col min="21" max="16384" width="9" style="1"/>
  </cols>
  <sheetData>
    <row r="1" spans="1:24" ht="5.25" customHeight="1" x14ac:dyDescent="0.15">
      <c r="A1" s="83"/>
      <c r="B1" s="83"/>
      <c r="D1" s="83"/>
    </row>
    <row r="2" spans="1:24" x14ac:dyDescent="0.15">
      <c r="B2" s="2"/>
      <c r="E2" s="2"/>
      <c r="F2" s="2"/>
      <c r="G2" s="2"/>
      <c r="H2" s="2"/>
      <c r="I2" s="83"/>
      <c r="J2" s="82" t="s">
        <v>33</v>
      </c>
      <c r="K2" s="119">
        <v>7</v>
      </c>
      <c r="L2" s="1" t="s">
        <v>32</v>
      </c>
      <c r="M2" s="119"/>
      <c r="N2" s="1" t="s">
        <v>31</v>
      </c>
      <c r="O2" s="119"/>
      <c r="P2" s="1" t="s">
        <v>30</v>
      </c>
    </row>
    <row r="3" spans="1:24" ht="2.25" customHeight="1" x14ac:dyDescent="0.15"/>
    <row r="4" spans="1:24" s="95" customFormat="1" ht="45" customHeight="1" x14ac:dyDescent="0.15">
      <c r="A4" s="91"/>
      <c r="B4" s="91"/>
      <c r="C4" s="92"/>
      <c r="D4" s="93"/>
      <c r="E4" s="94" t="s">
        <v>57</v>
      </c>
      <c r="F4" s="163"/>
      <c r="G4" s="164"/>
      <c r="H4" s="164"/>
      <c r="I4" s="164"/>
      <c r="J4" s="164"/>
      <c r="K4" s="164"/>
      <c r="L4" s="164"/>
      <c r="M4" s="164"/>
      <c r="N4" s="164"/>
      <c r="O4" s="164"/>
      <c r="P4" s="165"/>
    </row>
    <row r="5" spans="1:24" s="95" customFormat="1" ht="13.5" customHeight="1" x14ac:dyDescent="0.15">
      <c r="C5" s="81"/>
      <c r="D5" s="93"/>
      <c r="E5" s="166" t="s">
        <v>24</v>
      </c>
      <c r="F5" s="96" t="s">
        <v>25</v>
      </c>
      <c r="G5" s="169"/>
      <c r="H5" s="169"/>
      <c r="I5" s="97"/>
      <c r="J5" s="97"/>
      <c r="K5" s="97"/>
      <c r="L5" s="97"/>
      <c r="M5" s="97"/>
      <c r="N5" s="97"/>
      <c r="O5" s="97"/>
      <c r="P5" s="98"/>
    </row>
    <row r="6" spans="1:24" s="95" customFormat="1" ht="21.75" customHeight="1" x14ac:dyDescent="0.15">
      <c r="C6" s="81"/>
      <c r="D6" s="93"/>
      <c r="E6" s="167"/>
      <c r="F6" s="170"/>
      <c r="G6" s="171"/>
      <c r="H6" s="171"/>
      <c r="I6" s="171"/>
      <c r="J6" s="171"/>
      <c r="K6" s="171"/>
      <c r="L6" s="171"/>
      <c r="M6" s="171"/>
      <c r="N6" s="171"/>
      <c r="O6" s="171"/>
      <c r="P6" s="172"/>
    </row>
    <row r="7" spans="1:24" s="95" customFormat="1" ht="17.25" customHeight="1" x14ac:dyDescent="0.15">
      <c r="C7" s="81"/>
      <c r="D7" s="93"/>
      <c r="E7" s="168"/>
      <c r="F7" s="99" t="s">
        <v>26</v>
      </c>
      <c r="G7" s="173"/>
      <c r="H7" s="173"/>
      <c r="I7" s="100"/>
      <c r="J7" s="101"/>
      <c r="K7" s="101"/>
      <c r="L7" s="101"/>
      <c r="M7" s="101"/>
      <c r="N7" s="101"/>
      <c r="O7" s="101"/>
      <c r="P7" s="102"/>
      <c r="T7" s="7"/>
      <c r="U7" s="103"/>
      <c r="V7" s="7"/>
      <c r="W7" s="104"/>
      <c r="X7" s="104"/>
    </row>
    <row r="8" spans="1:24" ht="6.75" customHeight="1" x14ac:dyDescent="0.15">
      <c r="A8" s="83"/>
      <c r="B8" s="83"/>
      <c r="D8" s="83"/>
    </row>
    <row r="9" spans="1:24" ht="15" customHeight="1" x14ac:dyDescent="0.15">
      <c r="B9" s="83"/>
      <c r="C9" s="105" t="s">
        <v>60</v>
      </c>
    </row>
    <row r="10" spans="1:24" ht="15" customHeight="1" x14ac:dyDescent="0.15">
      <c r="B10" s="83"/>
      <c r="D10" s="83"/>
      <c r="E10" s="83"/>
      <c r="F10" s="106" t="s">
        <v>36</v>
      </c>
      <c r="G10" s="107"/>
      <c r="H10" s="2" t="s">
        <v>37</v>
      </c>
      <c r="I10" s="89" t="s">
        <v>64</v>
      </c>
      <c r="J10" s="2" t="s">
        <v>62</v>
      </c>
    </row>
    <row r="11" spans="1:24" ht="15" customHeight="1" x14ac:dyDescent="0.15">
      <c r="B11" s="83"/>
      <c r="C11" s="108"/>
      <c r="D11" s="83"/>
      <c r="E11" s="83"/>
      <c r="I11" s="89" t="s">
        <v>63</v>
      </c>
      <c r="J11" s="121" t="s">
        <v>61</v>
      </c>
      <c r="K11" s="122"/>
      <c r="L11" s="122"/>
      <c r="M11" s="122"/>
      <c r="N11" s="122"/>
      <c r="O11" s="122"/>
    </row>
    <row r="12" spans="1:24" ht="15" customHeight="1" x14ac:dyDescent="0.15">
      <c r="B12" s="83"/>
      <c r="C12" s="108"/>
      <c r="D12" s="83"/>
      <c r="E12" s="83"/>
      <c r="G12" s="103"/>
    </row>
    <row r="13" spans="1:24" ht="15" customHeight="1" x14ac:dyDescent="0.15">
      <c r="B13" s="83"/>
      <c r="C13" s="108"/>
      <c r="D13" s="83"/>
      <c r="E13" s="83"/>
      <c r="F13" s="106" t="s">
        <v>38</v>
      </c>
    </row>
    <row r="14" spans="1:24" ht="15" customHeight="1" x14ac:dyDescent="0.15">
      <c r="B14" s="83"/>
      <c r="C14" s="108"/>
      <c r="D14" s="83"/>
      <c r="E14" s="83"/>
      <c r="F14" s="106" t="s">
        <v>54</v>
      </c>
      <c r="N14" s="149">
        <v>45839</v>
      </c>
      <c r="O14" s="149"/>
      <c r="P14" s="149"/>
    </row>
    <row r="15" spans="1:24" ht="8.25" customHeight="1" thickBot="1" x14ac:dyDescent="0.2">
      <c r="A15" s="109"/>
      <c r="B15" s="109"/>
      <c r="C15" s="110"/>
      <c r="D15" s="109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</row>
    <row r="16" spans="1:24" ht="5.25" customHeight="1" x14ac:dyDescent="0.15">
      <c r="A16" s="83"/>
      <c r="B16" s="83"/>
      <c r="D16" s="83"/>
      <c r="O16" s="112"/>
      <c r="P16" s="112"/>
    </row>
    <row r="17" spans="1:19" ht="12.75" customHeight="1" x14ac:dyDescent="0.15">
      <c r="A17" s="113" t="s">
        <v>53</v>
      </c>
      <c r="B17" s="83"/>
      <c r="D17" s="83"/>
    </row>
    <row r="18" spans="1:19" ht="27" customHeight="1" x14ac:dyDescent="0.15">
      <c r="A18" s="150" t="s">
        <v>29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</row>
    <row r="19" spans="1:19" x14ac:dyDescent="0.15">
      <c r="B19" s="2"/>
      <c r="C19" s="81"/>
      <c r="E19" s="2"/>
      <c r="F19" s="2"/>
      <c r="G19" s="2"/>
      <c r="H19" s="2"/>
      <c r="J19" s="82" t="s">
        <v>34</v>
      </c>
      <c r="K19" s="120">
        <f>K2</f>
        <v>7</v>
      </c>
      <c r="L19" s="1" t="s">
        <v>32</v>
      </c>
      <c r="M19" s="120">
        <f>M2</f>
        <v>0</v>
      </c>
      <c r="N19" s="1" t="s">
        <v>31</v>
      </c>
      <c r="O19" s="120">
        <f>O2</f>
        <v>0</v>
      </c>
      <c r="P19" s="1" t="s">
        <v>30</v>
      </c>
    </row>
    <row r="20" spans="1:19" ht="4.5" customHeight="1" x14ac:dyDescent="0.15">
      <c r="A20" s="83"/>
      <c r="B20" s="83"/>
      <c r="D20" s="83"/>
    </row>
    <row r="21" spans="1:19" ht="29.25" customHeight="1" x14ac:dyDescent="0.15">
      <c r="C21" s="151">
        <f>F4</f>
        <v>0</v>
      </c>
      <c r="D21" s="151"/>
      <c r="E21" s="151"/>
      <c r="F21" s="151"/>
      <c r="G21" s="84" t="s">
        <v>27</v>
      </c>
      <c r="H21" s="2"/>
    </row>
    <row r="22" spans="1:19" ht="9.75" customHeight="1" x14ac:dyDescent="0.15"/>
    <row r="23" spans="1:19" ht="27.75" customHeight="1" thickBot="1" x14ac:dyDescent="0.2">
      <c r="A23" s="7"/>
      <c r="E23" s="85" t="s">
        <v>56</v>
      </c>
      <c r="F23" s="86"/>
      <c r="G23" s="86"/>
      <c r="H23" s="87">
        <f>K68</f>
        <v>0</v>
      </c>
      <c r="I23" s="88"/>
    </row>
    <row r="24" spans="1:19" ht="24.75" customHeight="1" x14ac:dyDescent="0.15">
      <c r="A24" s="7"/>
      <c r="E24" s="2" t="s">
        <v>39</v>
      </c>
      <c r="F24" s="89"/>
      <c r="G24" s="89"/>
      <c r="H24" s="90">
        <f>ROUNDDOWN(H23/1.1*0.1,0)</f>
        <v>0</v>
      </c>
    </row>
    <row r="25" spans="1:19" ht="10.5" customHeight="1" x14ac:dyDescent="0.15">
      <c r="A25" s="7"/>
    </row>
    <row r="26" spans="1:19" ht="6" customHeight="1" x14ac:dyDescent="0.15">
      <c r="A26" s="7"/>
      <c r="I26" s="83"/>
    </row>
    <row r="27" spans="1:19" ht="14.25" customHeight="1" x14ac:dyDescent="0.15">
      <c r="C27" s="2" t="s">
        <v>40</v>
      </c>
      <c r="E27" s="3" t="s">
        <v>42</v>
      </c>
      <c r="F27" s="2"/>
      <c r="G27" s="2"/>
      <c r="H27" s="2"/>
      <c r="J27" s="4"/>
      <c r="K27" s="5"/>
      <c r="L27" s="5"/>
      <c r="M27" s="5"/>
      <c r="N27" s="5"/>
      <c r="O27" s="5"/>
      <c r="P27" s="5"/>
      <c r="Q27" s="6"/>
    </row>
    <row r="28" spans="1:19" ht="14.25" customHeight="1" x14ac:dyDescent="0.15">
      <c r="A28" s="7"/>
      <c r="B28" s="152" t="s">
        <v>4</v>
      </c>
      <c r="C28" s="153"/>
      <c r="D28" s="156" t="s">
        <v>3</v>
      </c>
      <c r="E28" s="158" t="s">
        <v>2</v>
      </c>
      <c r="F28" s="159"/>
      <c r="G28" s="159"/>
      <c r="H28" s="153"/>
      <c r="I28" s="9" t="s">
        <v>22</v>
      </c>
      <c r="J28" s="10" t="s">
        <v>6</v>
      </c>
      <c r="K28" s="162" t="s">
        <v>23</v>
      </c>
      <c r="L28" s="126"/>
      <c r="M28" s="126"/>
      <c r="N28" s="126"/>
      <c r="O28" s="126"/>
      <c r="P28" s="126"/>
      <c r="Q28" s="11"/>
    </row>
    <row r="29" spans="1:19" s="114" customFormat="1" ht="6.75" customHeight="1" x14ac:dyDescent="0.2">
      <c r="A29" s="7"/>
      <c r="B29" s="154"/>
      <c r="C29" s="155"/>
      <c r="D29" s="157"/>
      <c r="E29" s="160"/>
      <c r="F29" s="161"/>
      <c r="G29" s="161"/>
      <c r="H29" s="155"/>
      <c r="I29" s="12" t="s">
        <v>7</v>
      </c>
      <c r="J29" s="13" t="s">
        <v>5</v>
      </c>
      <c r="K29" s="14"/>
      <c r="L29" s="15"/>
      <c r="M29" s="15"/>
      <c r="N29" s="15"/>
      <c r="O29" s="15"/>
      <c r="P29" s="15" t="s">
        <v>7</v>
      </c>
      <c r="Q29" s="16"/>
      <c r="R29" s="1"/>
      <c r="S29" s="1"/>
    </row>
    <row r="30" spans="1:19" ht="23.25" customHeight="1" x14ac:dyDescent="0.15">
      <c r="A30" s="130">
        <v>1</v>
      </c>
      <c r="C30" s="139" t="s">
        <v>21</v>
      </c>
      <c r="D30" s="17" t="s">
        <v>1</v>
      </c>
      <c r="E30" s="18" t="s">
        <v>65</v>
      </c>
      <c r="F30" s="19"/>
      <c r="G30" s="19"/>
      <c r="H30" s="20"/>
      <c r="I30" s="73">
        <v>5270</v>
      </c>
      <c r="J30" s="21"/>
      <c r="K30" s="147">
        <f>I30*J30</f>
        <v>0</v>
      </c>
      <c r="L30" s="148"/>
      <c r="M30" s="148"/>
      <c r="N30" s="148"/>
      <c r="O30" s="148"/>
      <c r="P30" s="148"/>
      <c r="Q30" s="22"/>
    </row>
    <row r="31" spans="1:19" ht="23.25" customHeight="1" x14ac:dyDescent="0.15">
      <c r="A31" s="130"/>
      <c r="B31" s="23"/>
      <c r="C31" s="140"/>
      <c r="D31" s="24" t="s">
        <v>0</v>
      </c>
      <c r="E31" s="25" t="s">
        <v>35</v>
      </c>
      <c r="F31" s="26"/>
      <c r="G31" s="26"/>
      <c r="H31" s="27"/>
      <c r="I31" s="74">
        <v>2800</v>
      </c>
      <c r="J31" s="28"/>
      <c r="K31" s="128">
        <f t="shared" ref="K31:K67" si="0">I31*J31</f>
        <v>0</v>
      </c>
      <c r="L31" s="129"/>
      <c r="M31" s="129"/>
      <c r="N31" s="129"/>
      <c r="O31" s="129"/>
      <c r="P31" s="129"/>
      <c r="Q31" s="29"/>
    </row>
    <row r="32" spans="1:19" ht="23.25" customHeight="1" x14ac:dyDescent="0.15">
      <c r="A32" s="130"/>
      <c r="B32" s="23"/>
      <c r="C32" s="140"/>
      <c r="D32" s="30" t="s">
        <v>10</v>
      </c>
      <c r="E32" s="25" t="s">
        <v>70</v>
      </c>
      <c r="F32" s="26"/>
      <c r="G32" s="26"/>
      <c r="H32" s="26"/>
      <c r="I32" s="74">
        <v>1030</v>
      </c>
      <c r="J32" s="28"/>
      <c r="K32" s="128">
        <f t="shared" si="0"/>
        <v>0</v>
      </c>
      <c r="L32" s="129"/>
      <c r="M32" s="129"/>
      <c r="N32" s="129"/>
      <c r="O32" s="129"/>
      <c r="P32" s="129"/>
      <c r="Q32" s="29"/>
    </row>
    <row r="33" spans="1:17" ht="23.25" customHeight="1" x14ac:dyDescent="0.15">
      <c r="A33" s="130"/>
      <c r="B33" s="23"/>
      <c r="C33" s="140"/>
      <c r="D33" s="24" t="s">
        <v>9</v>
      </c>
      <c r="E33" s="25" t="s">
        <v>77</v>
      </c>
      <c r="F33" s="26"/>
      <c r="G33" s="26"/>
      <c r="H33" s="27"/>
      <c r="I33" s="74">
        <v>3050</v>
      </c>
      <c r="J33" s="28"/>
      <c r="K33" s="128">
        <f t="shared" si="0"/>
        <v>0</v>
      </c>
      <c r="L33" s="129"/>
      <c r="M33" s="129"/>
      <c r="N33" s="129"/>
      <c r="O33" s="129"/>
      <c r="P33" s="129"/>
      <c r="Q33" s="29"/>
    </row>
    <row r="34" spans="1:17" ht="17.25" customHeight="1" x14ac:dyDescent="0.15">
      <c r="A34" s="130"/>
      <c r="B34" s="31"/>
      <c r="C34" s="141"/>
      <c r="D34" s="32" t="s">
        <v>8</v>
      </c>
      <c r="E34" s="33" t="s">
        <v>14</v>
      </c>
      <c r="F34" s="34"/>
      <c r="G34" s="34"/>
      <c r="H34" s="35"/>
      <c r="I34" s="75">
        <v>2100</v>
      </c>
      <c r="J34" s="36"/>
      <c r="K34" s="123">
        <f t="shared" si="0"/>
        <v>0</v>
      </c>
      <c r="L34" s="124"/>
      <c r="M34" s="124"/>
      <c r="N34" s="124"/>
      <c r="O34" s="124"/>
      <c r="P34" s="124"/>
      <c r="Q34" s="37"/>
    </row>
    <row r="35" spans="1:17" ht="23.25" customHeight="1" x14ac:dyDescent="0.15">
      <c r="A35" s="130" t="s">
        <v>52</v>
      </c>
      <c r="B35" s="38"/>
      <c r="C35" s="144" t="s">
        <v>55</v>
      </c>
      <c r="D35" s="39" t="s">
        <v>1</v>
      </c>
      <c r="E35" s="40" t="s">
        <v>71</v>
      </c>
      <c r="F35" s="41"/>
      <c r="G35" s="41"/>
      <c r="H35" s="42"/>
      <c r="I35" s="76">
        <v>3930</v>
      </c>
      <c r="J35" s="43"/>
      <c r="K35" s="135">
        <f t="shared" si="0"/>
        <v>0</v>
      </c>
      <c r="L35" s="136"/>
      <c r="M35" s="136"/>
      <c r="N35" s="136"/>
      <c r="O35" s="136"/>
      <c r="P35" s="136"/>
      <c r="Q35" s="44"/>
    </row>
    <row r="36" spans="1:17" ht="23.25" customHeight="1" x14ac:dyDescent="0.15">
      <c r="A36" s="130"/>
      <c r="B36" s="45"/>
      <c r="C36" s="145"/>
      <c r="D36" s="24" t="s">
        <v>1</v>
      </c>
      <c r="E36" s="25" t="s">
        <v>66</v>
      </c>
      <c r="F36" s="26"/>
      <c r="G36" s="26"/>
      <c r="H36" s="27"/>
      <c r="I36" s="74">
        <v>2120</v>
      </c>
      <c r="J36" s="28"/>
      <c r="K36" s="128">
        <f t="shared" si="0"/>
        <v>0</v>
      </c>
      <c r="L36" s="129"/>
      <c r="M36" s="129"/>
      <c r="N36" s="129"/>
      <c r="O36" s="129"/>
      <c r="P36" s="129"/>
      <c r="Q36" s="29"/>
    </row>
    <row r="37" spans="1:17" ht="23.25" customHeight="1" x14ac:dyDescent="0.15">
      <c r="A37" s="130"/>
      <c r="B37" s="46"/>
      <c r="C37" s="145"/>
      <c r="D37" s="24" t="s">
        <v>0</v>
      </c>
      <c r="E37" s="25" t="s">
        <v>15</v>
      </c>
      <c r="F37" s="26"/>
      <c r="G37" s="26"/>
      <c r="H37" s="27"/>
      <c r="I37" s="74">
        <v>2520</v>
      </c>
      <c r="J37" s="28"/>
      <c r="K37" s="128">
        <f t="shared" si="0"/>
        <v>0</v>
      </c>
      <c r="L37" s="129"/>
      <c r="M37" s="129"/>
      <c r="N37" s="129"/>
      <c r="O37" s="129"/>
      <c r="P37" s="129"/>
      <c r="Q37" s="29"/>
    </row>
    <row r="38" spans="1:17" ht="23.25" customHeight="1" x14ac:dyDescent="0.15">
      <c r="A38" s="130"/>
      <c r="B38" s="46"/>
      <c r="C38" s="145"/>
      <c r="D38" s="24" t="s">
        <v>10</v>
      </c>
      <c r="E38" s="25" t="s">
        <v>72</v>
      </c>
      <c r="F38" s="26"/>
      <c r="G38" s="26"/>
      <c r="H38" s="26"/>
      <c r="I38" s="74">
        <v>1030</v>
      </c>
      <c r="J38" s="28"/>
      <c r="K38" s="128">
        <f t="shared" si="0"/>
        <v>0</v>
      </c>
      <c r="L38" s="129"/>
      <c r="M38" s="129"/>
      <c r="N38" s="129"/>
      <c r="O38" s="129"/>
      <c r="P38" s="129"/>
      <c r="Q38" s="29"/>
    </row>
    <row r="39" spans="1:17" ht="23.25" customHeight="1" x14ac:dyDescent="0.15">
      <c r="A39" s="130"/>
      <c r="B39" s="46"/>
      <c r="C39" s="145"/>
      <c r="D39" s="24" t="s">
        <v>9</v>
      </c>
      <c r="E39" s="25" t="s">
        <v>78</v>
      </c>
      <c r="F39" s="26"/>
      <c r="G39" s="26"/>
      <c r="H39" s="27"/>
      <c r="I39" s="74">
        <v>2420</v>
      </c>
      <c r="J39" s="28"/>
      <c r="K39" s="128">
        <f t="shared" si="0"/>
        <v>0</v>
      </c>
      <c r="L39" s="129"/>
      <c r="M39" s="129"/>
      <c r="N39" s="129"/>
      <c r="O39" s="129"/>
      <c r="P39" s="129"/>
      <c r="Q39" s="29"/>
    </row>
    <row r="40" spans="1:17" ht="18.75" customHeight="1" x14ac:dyDescent="0.15">
      <c r="A40" s="130"/>
      <c r="B40" s="47"/>
      <c r="C40" s="146"/>
      <c r="D40" s="32" t="s">
        <v>8</v>
      </c>
      <c r="E40" s="33" t="s">
        <v>74</v>
      </c>
      <c r="F40" s="34"/>
      <c r="G40" s="34"/>
      <c r="H40" s="35"/>
      <c r="I40" s="75">
        <v>2280</v>
      </c>
      <c r="J40" s="36"/>
      <c r="K40" s="123">
        <f t="shared" si="0"/>
        <v>0</v>
      </c>
      <c r="L40" s="124"/>
      <c r="M40" s="124"/>
      <c r="N40" s="124"/>
      <c r="O40" s="124"/>
      <c r="P40" s="124"/>
      <c r="Q40" s="37"/>
    </row>
    <row r="41" spans="1:17" ht="23.25" customHeight="1" x14ac:dyDescent="0.15">
      <c r="A41" s="130">
        <v>4</v>
      </c>
      <c r="B41" s="38"/>
      <c r="C41" s="139" t="s">
        <v>58</v>
      </c>
      <c r="D41" s="39" t="s">
        <v>1</v>
      </c>
      <c r="E41" s="40" t="s">
        <v>71</v>
      </c>
      <c r="F41" s="41"/>
      <c r="G41" s="41"/>
      <c r="H41" s="42"/>
      <c r="I41" s="76">
        <v>3930</v>
      </c>
      <c r="J41" s="43"/>
      <c r="K41" s="135">
        <f t="shared" si="0"/>
        <v>0</v>
      </c>
      <c r="L41" s="136"/>
      <c r="M41" s="136"/>
      <c r="N41" s="136"/>
      <c r="O41" s="136"/>
      <c r="P41" s="136"/>
      <c r="Q41" s="44"/>
    </row>
    <row r="42" spans="1:17" ht="23.25" customHeight="1" x14ac:dyDescent="0.15">
      <c r="A42" s="130"/>
      <c r="B42" s="46"/>
      <c r="C42" s="140"/>
      <c r="D42" s="24" t="s">
        <v>0</v>
      </c>
      <c r="E42" s="25" t="s">
        <v>75</v>
      </c>
      <c r="F42" s="26"/>
      <c r="G42" s="26"/>
      <c r="H42" s="27"/>
      <c r="I42" s="74">
        <v>3650</v>
      </c>
      <c r="J42" s="28"/>
      <c r="K42" s="128">
        <f t="shared" si="0"/>
        <v>0</v>
      </c>
      <c r="L42" s="129"/>
      <c r="M42" s="129"/>
      <c r="N42" s="129"/>
      <c r="O42" s="129"/>
      <c r="P42" s="129"/>
      <c r="Q42" s="29"/>
    </row>
    <row r="43" spans="1:17" ht="23.25" customHeight="1" x14ac:dyDescent="0.15">
      <c r="A43" s="130"/>
      <c r="B43" s="46"/>
      <c r="C43" s="140"/>
      <c r="D43" s="24" t="s">
        <v>10</v>
      </c>
      <c r="E43" s="25" t="s">
        <v>73</v>
      </c>
      <c r="F43" s="26"/>
      <c r="G43" s="26"/>
      <c r="H43" s="26"/>
      <c r="I43" s="74">
        <v>1040</v>
      </c>
      <c r="J43" s="28"/>
      <c r="K43" s="128">
        <f t="shared" si="0"/>
        <v>0</v>
      </c>
      <c r="L43" s="129"/>
      <c r="M43" s="129"/>
      <c r="N43" s="129"/>
      <c r="O43" s="129"/>
      <c r="P43" s="129"/>
      <c r="Q43" s="29"/>
    </row>
    <row r="44" spans="1:17" ht="23.25" customHeight="1" x14ac:dyDescent="0.15">
      <c r="A44" s="130"/>
      <c r="B44" s="46"/>
      <c r="C44" s="141"/>
      <c r="D44" s="32" t="s">
        <v>9</v>
      </c>
      <c r="E44" s="33" t="s">
        <v>79</v>
      </c>
      <c r="F44" s="34"/>
      <c r="G44" s="34"/>
      <c r="H44" s="35"/>
      <c r="I44" s="75">
        <v>2740</v>
      </c>
      <c r="J44" s="36"/>
      <c r="K44" s="123">
        <f t="shared" si="0"/>
        <v>0</v>
      </c>
      <c r="L44" s="124"/>
      <c r="M44" s="124"/>
      <c r="N44" s="124"/>
      <c r="O44" s="124"/>
      <c r="P44" s="124"/>
      <c r="Q44" s="37"/>
    </row>
    <row r="45" spans="1:17" ht="23.25" customHeight="1" x14ac:dyDescent="0.15">
      <c r="A45" s="130">
        <v>5</v>
      </c>
      <c r="B45" s="38"/>
      <c r="C45" s="139" t="s">
        <v>43</v>
      </c>
      <c r="D45" s="39" t="s">
        <v>1</v>
      </c>
      <c r="E45" s="40" t="s">
        <v>71</v>
      </c>
      <c r="F45" s="41"/>
      <c r="G45" s="41"/>
      <c r="H45" s="42"/>
      <c r="I45" s="76">
        <v>3930</v>
      </c>
      <c r="J45" s="43"/>
      <c r="K45" s="135">
        <f t="shared" si="0"/>
        <v>0</v>
      </c>
      <c r="L45" s="136"/>
      <c r="M45" s="136"/>
      <c r="N45" s="136"/>
      <c r="O45" s="136"/>
      <c r="P45" s="136"/>
      <c r="Q45" s="44"/>
    </row>
    <row r="46" spans="1:17" ht="23.25" customHeight="1" x14ac:dyDescent="0.15">
      <c r="A46" s="130"/>
      <c r="B46" s="46"/>
      <c r="C46" s="140"/>
      <c r="D46" s="24" t="s">
        <v>0</v>
      </c>
      <c r="E46" s="25" t="s">
        <v>16</v>
      </c>
      <c r="F46" s="26"/>
      <c r="G46" s="26"/>
      <c r="H46" s="27"/>
      <c r="I46" s="74">
        <v>1880</v>
      </c>
      <c r="J46" s="28"/>
      <c r="K46" s="128">
        <f t="shared" si="0"/>
        <v>0</v>
      </c>
      <c r="L46" s="129"/>
      <c r="M46" s="129"/>
      <c r="N46" s="129"/>
      <c r="O46" s="129"/>
      <c r="P46" s="129"/>
      <c r="Q46" s="29"/>
    </row>
    <row r="47" spans="1:17" ht="23.25" customHeight="1" x14ac:dyDescent="0.15">
      <c r="A47" s="130"/>
      <c r="B47" s="46"/>
      <c r="C47" s="141"/>
      <c r="D47" s="32" t="s">
        <v>9</v>
      </c>
      <c r="E47" s="33" t="s">
        <v>80</v>
      </c>
      <c r="F47" s="34"/>
      <c r="G47" s="34"/>
      <c r="H47" s="34"/>
      <c r="I47" s="75">
        <v>690</v>
      </c>
      <c r="J47" s="36"/>
      <c r="K47" s="123">
        <f t="shared" si="0"/>
        <v>0</v>
      </c>
      <c r="L47" s="124"/>
      <c r="M47" s="124"/>
      <c r="N47" s="124"/>
      <c r="O47" s="124"/>
      <c r="P47" s="124"/>
      <c r="Q47" s="37"/>
    </row>
    <row r="48" spans="1:17" ht="23.25" customHeight="1" x14ac:dyDescent="0.15">
      <c r="A48" s="130">
        <v>6</v>
      </c>
      <c r="B48" s="38"/>
      <c r="C48" s="139" t="s">
        <v>44</v>
      </c>
      <c r="D48" s="39" t="s">
        <v>1</v>
      </c>
      <c r="E48" s="40" t="s">
        <v>71</v>
      </c>
      <c r="F48" s="41"/>
      <c r="G48" s="41"/>
      <c r="H48" s="42"/>
      <c r="I48" s="76">
        <v>3930</v>
      </c>
      <c r="J48" s="43"/>
      <c r="K48" s="135">
        <f t="shared" si="0"/>
        <v>0</v>
      </c>
      <c r="L48" s="136"/>
      <c r="M48" s="136"/>
      <c r="N48" s="136"/>
      <c r="O48" s="136"/>
      <c r="P48" s="136"/>
      <c r="Q48" s="44"/>
    </row>
    <row r="49" spans="1:17" ht="23.25" customHeight="1" x14ac:dyDescent="0.15">
      <c r="A49" s="130"/>
      <c r="B49" s="46"/>
      <c r="C49" s="140"/>
      <c r="D49" s="24" t="s">
        <v>0</v>
      </c>
      <c r="E49" s="25" t="s">
        <v>17</v>
      </c>
      <c r="F49" s="26"/>
      <c r="G49" s="26"/>
      <c r="H49" s="27"/>
      <c r="I49" s="74">
        <v>830</v>
      </c>
      <c r="J49" s="28"/>
      <c r="K49" s="128">
        <f t="shared" si="0"/>
        <v>0</v>
      </c>
      <c r="L49" s="129"/>
      <c r="M49" s="129"/>
      <c r="N49" s="129"/>
      <c r="O49" s="129"/>
      <c r="P49" s="129"/>
      <c r="Q49" s="29"/>
    </row>
    <row r="50" spans="1:17" ht="23.25" customHeight="1" x14ac:dyDescent="0.15">
      <c r="A50" s="130"/>
      <c r="B50" s="46"/>
      <c r="C50" s="141"/>
      <c r="D50" s="32" t="s">
        <v>9</v>
      </c>
      <c r="E50" s="33" t="s">
        <v>81</v>
      </c>
      <c r="F50" s="34"/>
      <c r="G50" s="34"/>
      <c r="H50" s="34"/>
      <c r="I50" s="75">
        <v>750</v>
      </c>
      <c r="J50" s="36"/>
      <c r="K50" s="123">
        <f t="shared" si="0"/>
        <v>0</v>
      </c>
      <c r="L50" s="124"/>
      <c r="M50" s="124"/>
      <c r="N50" s="124"/>
      <c r="O50" s="124"/>
      <c r="P50" s="124"/>
      <c r="Q50" s="37"/>
    </row>
    <row r="51" spans="1:17" ht="23.25" customHeight="1" x14ac:dyDescent="0.15">
      <c r="A51" s="130">
        <v>7</v>
      </c>
      <c r="B51" s="38"/>
      <c r="C51" s="139" t="s">
        <v>45</v>
      </c>
      <c r="D51" s="39" t="s">
        <v>1</v>
      </c>
      <c r="E51" s="40" t="s">
        <v>69</v>
      </c>
      <c r="F51" s="41"/>
      <c r="G51" s="41"/>
      <c r="H51" s="42"/>
      <c r="I51" s="77">
        <v>880</v>
      </c>
      <c r="J51" s="43"/>
      <c r="K51" s="135">
        <f t="shared" si="0"/>
        <v>0</v>
      </c>
      <c r="L51" s="136"/>
      <c r="M51" s="136"/>
      <c r="N51" s="136"/>
      <c r="O51" s="136"/>
      <c r="P51" s="136"/>
      <c r="Q51" s="44"/>
    </row>
    <row r="52" spans="1:17" ht="23.25" customHeight="1" x14ac:dyDescent="0.15">
      <c r="A52" s="130"/>
      <c r="B52" s="46"/>
      <c r="C52" s="140"/>
      <c r="D52" s="24" t="s">
        <v>0</v>
      </c>
      <c r="E52" s="25" t="s">
        <v>18</v>
      </c>
      <c r="F52" s="26"/>
      <c r="G52" s="26"/>
      <c r="H52" s="27"/>
      <c r="I52" s="78">
        <v>2200</v>
      </c>
      <c r="J52" s="28"/>
      <c r="K52" s="128">
        <f t="shared" si="0"/>
        <v>0</v>
      </c>
      <c r="L52" s="129"/>
      <c r="M52" s="129"/>
      <c r="N52" s="129"/>
      <c r="O52" s="129"/>
      <c r="P52" s="129"/>
      <c r="Q52" s="29"/>
    </row>
    <row r="53" spans="1:17" ht="23.25" customHeight="1" x14ac:dyDescent="0.15">
      <c r="A53" s="130"/>
      <c r="B53" s="46"/>
      <c r="C53" s="141"/>
      <c r="D53" s="32" t="s">
        <v>9</v>
      </c>
      <c r="E53" s="33" t="s">
        <v>76</v>
      </c>
      <c r="F53" s="34"/>
      <c r="G53" s="34"/>
      <c r="H53" s="34"/>
      <c r="I53" s="79">
        <v>2050</v>
      </c>
      <c r="J53" s="36"/>
      <c r="K53" s="123">
        <f t="shared" si="0"/>
        <v>0</v>
      </c>
      <c r="L53" s="124"/>
      <c r="M53" s="124"/>
      <c r="N53" s="124"/>
      <c r="O53" s="124"/>
      <c r="P53" s="124"/>
      <c r="Q53" s="37"/>
    </row>
    <row r="54" spans="1:17" ht="23.25" customHeight="1" x14ac:dyDescent="0.15">
      <c r="A54" s="130">
        <v>8</v>
      </c>
      <c r="B54" s="48"/>
      <c r="C54" s="142" t="s">
        <v>46</v>
      </c>
      <c r="D54" s="39" t="s">
        <v>1</v>
      </c>
      <c r="E54" s="18" t="s">
        <v>67</v>
      </c>
      <c r="F54" s="19"/>
      <c r="G54" s="19"/>
      <c r="H54" s="20"/>
      <c r="I54" s="73">
        <v>5270</v>
      </c>
      <c r="J54" s="43"/>
      <c r="K54" s="135">
        <f t="shared" si="0"/>
        <v>0</v>
      </c>
      <c r="L54" s="136"/>
      <c r="M54" s="136"/>
      <c r="N54" s="136"/>
      <c r="O54" s="136"/>
      <c r="P54" s="136"/>
      <c r="Q54" s="44"/>
    </row>
    <row r="55" spans="1:17" ht="23.25" customHeight="1" x14ac:dyDescent="0.15">
      <c r="A55" s="130"/>
      <c r="B55" s="50"/>
      <c r="C55" s="143"/>
      <c r="D55" s="32" t="s">
        <v>0</v>
      </c>
      <c r="E55" s="33" t="s">
        <v>12</v>
      </c>
      <c r="F55" s="34"/>
      <c r="G55" s="34"/>
      <c r="H55" s="35"/>
      <c r="I55" s="79">
        <v>1570</v>
      </c>
      <c r="J55" s="36"/>
      <c r="K55" s="123">
        <f t="shared" si="0"/>
        <v>0</v>
      </c>
      <c r="L55" s="124"/>
      <c r="M55" s="124"/>
      <c r="N55" s="124"/>
      <c r="O55" s="124"/>
      <c r="P55" s="124"/>
      <c r="Q55" s="37"/>
    </row>
    <row r="56" spans="1:17" ht="23.25" customHeight="1" x14ac:dyDescent="0.15">
      <c r="A56" s="130">
        <v>9</v>
      </c>
      <c r="B56" s="38"/>
      <c r="C56" s="139" t="s">
        <v>47</v>
      </c>
      <c r="D56" s="39" t="s">
        <v>1</v>
      </c>
      <c r="E56" s="40" t="s">
        <v>71</v>
      </c>
      <c r="F56" s="41"/>
      <c r="G56" s="41"/>
      <c r="H56" s="42"/>
      <c r="I56" s="76">
        <v>3930</v>
      </c>
      <c r="J56" s="43"/>
      <c r="K56" s="135">
        <f t="shared" si="0"/>
        <v>0</v>
      </c>
      <c r="L56" s="136"/>
      <c r="M56" s="136"/>
      <c r="N56" s="136"/>
      <c r="O56" s="136"/>
      <c r="P56" s="136"/>
      <c r="Q56" s="44"/>
    </row>
    <row r="57" spans="1:17" ht="23.25" customHeight="1" x14ac:dyDescent="0.15">
      <c r="A57" s="130"/>
      <c r="B57" s="46"/>
      <c r="C57" s="140"/>
      <c r="D57" s="24" t="s">
        <v>1</v>
      </c>
      <c r="E57" s="25" t="s">
        <v>66</v>
      </c>
      <c r="F57" s="26"/>
      <c r="G57" s="26"/>
      <c r="H57" s="27"/>
      <c r="I57" s="74">
        <v>2120</v>
      </c>
      <c r="J57" s="28"/>
      <c r="K57" s="128">
        <f t="shared" si="0"/>
        <v>0</v>
      </c>
      <c r="L57" s="129"/>
      <c r="M57" s="129"/>
      <c r="N57" s="129"/>
      <c r="O57" s="129"/>
      <c r="P57" s="129"/>
      <c r="Q57" s="29"/>
    </row>
    <row r="58" spans="1:17" ht="23.25" customHeight="1" x14ac:dyDescent="0.15">
      <c r="A58" s="130"/>
      <c r="B58" s="46"/>
      <c r="C58" s="140"/>
      <c r="D58" s="24" t="s">
        <v>0</v>
      </c>
      <c r="E58" s="25" t="s">
        <v>19</v>
      </c>
      <c r="F58" s="26"/>
      <c r="G58" s="26"/>
      <c r="H58" s="27"/>
      <c r="I58" s="74">
        <v>3060</v>
      </c>
      <c r="J58" s="28"/>
      <c r="K58" s="128">
        <f t="shared" si="0"/>
        <v>0</v>
      </c>
      <c r="L58" s="129"/>
      <c r="M58" s="129"/>
      <c r="N58" s="129"/>
      <c r="O58" s="129"/>
      <c r="P58" s="129"/>
      <c r="Q58" s="29"/>
    </row>
    <row r="59" spans="1:17" ht="17.25" customHeight="1" x14ac:dyDescent="0.15">
      <c r="A59" s="130"/>
      <c r="B59" s="46"/>
      <c r="C59" s="141"/>
      <c r="D59" s="32" t="s">
        <v>11</v>
      </c>
      <c r="E59" s="33" t="s">
        <v>59</v>
      </c>
      <c r="F59" s="34"/>
      <c r="G59" s="34"/>
      <c r="H59" s="35"/>
      <c r="I59" s="75">
        <v>730</v>
      </c>
      <c r="J59" s="36"/>
      <c r="K59" s="123">
        <f t="shared" si="0"/>
        <v>0</v>
      </c>
      <c r="L59" s="124"/>
      <c r="M59" s="124"/>
      <c r="N59" s="124"/>
      <c r="O59" s="124"/>
      <c r="P59" s="124"/>
      <c r="Q59" s="37"/>
    </row>
    <row r="60" spans="1:17" ht="23.25" customHeight="1" x14ac:dyDescent="0.15">
      <c r="A60" s="130">
        <v>10</v>
      </c>
      <c r="B60" s="38"/>
      <c r="C60" s="139" t="s">
        <v>48</v>
      </c>
      <c r="D60" s="39" t="s">
        <v>1</v>
      </c>
      <c r="E60" s="40" t="s">
        <v>71</v>
      </c>
      <c r="F60" s="41"/>
      <c r="G60" s="41"/>
      <c r="H60" s="42"/>
      <c r="I60" s="76">
        <v>3930</v>
      </c>
      <c r="J60" s="43"/>
      <c r="K60" s="135">
        <f t="shared" si="0"/>
        <v>0</v>
      </c>
      <c r="L60" s="136"/>
      <c r="M60" s="136"/>
      <c r="N60" s="136"/>
      <c r="O60" s="136"/>
      <c r="P60" s="136"/>
      <c r="Q60" s="44"/>
    </row>
    <row r="61" spans="1:17" ht="23.25" customHeight="1" x14ac:dyDescent="0.15">
      <c r="A61" s="130"/>
      <c r="B61" s="51"/>
      <c r="C61" s="140"/>
      <c r="D61" s="24" t="s">
        <v>0</v>
      </c>
      <c r="E61" s="25" t="s">
        <v>20</v>
      </c>
      <c r="F61" s="26"/>
      <c r="G61" s="26"/>
      <c r="H61" s="27"/>
      <c r="I61" s="74">
        <v>3880</v>
      </c>
      <c r="J61" s="28"/>
      <c r="K61" s="128">
        <f t="shared" si="0"/>
        <v>0</v>
      </c>
      <c r="L61" s="129"/>
      <c r="M61" s="129"/>
      <c r="N61" s="129"/>
      <c r="O61" s="129"/>
      <c r="P61" s="129"/>
      <c r="Q61" s="29"/>
    </row>
    <row r="62" spans="1:17" ht="23.25" customHeight="1" x14ac:dyDescent="0.15">
      <c r="A62" s="130"/>
      <c r="B62" s="50"/>
      <c r="C62" s="141"/>
      <c r="D62" s="32" t="s">
        <v>11</v>
      </c>
      <c r="E62" s="33" t="s">
        <v>82</v>
      </c>
      <c r="F62" s="34"/>
      <c r="G62" s="34"/>
      <c r="H62" s="35"/>
      <c r="I62" s="75">
        <v>1170</v>
      </c>
      <c r="J62" s="36"/>
      <c r="K62" s="123">
        <f t="shared" si="0"/>
        <v>0</v>
      </c>
      <c r="L62" s="124"/>
      <c r="M62" s="124"/>
      <c r="N62" s="124"/>
      <c r="O62" s="124"/>
      <c r="P62" s="124"/>
      <c r="Q62" s="37"/>
    </row>
    <row r="63" spans="1:17" ht="23.25" customHeight="1" x14ac:dyDescent="0.15">
      <c r="A63" s="130">
        <v>11</v>
      </c>
      <c r="B63" s="38"/>
      <c r="C63" s="137" t="s">
        <v>49</v>
      </c>
      <c r="D63" s="39" t="s">
        <v>1</v>
      </c>
      <c r="E63" s="40" t="s">
        <v>71</v>
      </c>
      <c r="F63" s="41"/>
      <c r="G63" s="41"/>
      <c r="H63" s="42"/>
      <c r="I63" s="76">
        <v>3930</v>
      </c>
      <c r="J63" s="43"/>
      <c r="K63" s="135">
        <f t="shared" si="0"/>
        <v>0</v>
      </c>
      <c r="L63" s="136"/>
      <c r="M63" s="136"/>
      <c r="N63" s="136"/>
      <c r="O63" s="136"/>
      <c r="P63" s="136"/>
      <c r="Q63" s="44"/>
    </row>
    <row r="64" spans="1:17" ht="23.25" customHeight="1" x14ac:dyDescent="0.15">
      <c r="A64" s="130"/>
      <c r="B64" s="50"/>
      <c r="C64" s="138"/>
      <c r="D64" s="32" t="s">
        <v>0</v>
      </c>
      <c r="E64" s="33" t="s">
        <v>68</v>
      </c>
      <c r="F64" s="34"/>
      <c r="G64" s="34"/>
      <c r="H64" s="35"/>
      <c r="I64" s="79">
        <v>1730</v>
      </c>
      <c r="J64" s="36"/>
      <c r="K64" s="123">
        <f t="shared" si="0"/>
        <v>0</v>
      </c>
      <c r="L64" s="124"/>
      <c r="M64" s="124"/>
      <c r="N64" s="124"/>
      <c r="O64" s="124"/>
      <c r="P64" s="124"/>
      <c r="Q64" s="37"/>
    </row>
    <row r="65" spans="1:20" ht="23.25" customHeight="1" x14ac:dyDescent="0.15">
      <c r="A65" s="130">
        <v>12</v>
      </c>
      <c r="B65" s="52"/>
      <c r="C65" s="53" t="s">
        <v>50</v>
      </c>
      <c r="D65" s="54" t="s">
        <v>0</v>
      </c>
      <c r="E65" s="55" t="s">
        <v>13</v>
      </c>
      <c r="F65" s="56"/>
      <c r="G65" s="56"/>
      <c r="H65" s="57"/>
      <c r="I65" s="80">
        <v>1680</v>
      </c>
      <c r="J65" s="58"/>
      <c r="K65" s="131">
        <f>I65*J65</f>
        <v>0</v>
      </c>
      <c r="L65" s="132"/>
      <c r="M65" s="132"/>
      <c r="N65" s="132"/>
      <c r="O65" s="132"/>
      <c r="P65" s="132"/>
      <c r="Q65" s="59"/>
    </row>
    <row r="66" spans="1:20" ht="15.75" customHeight="1" x14ac:dyDescent="0.15">
      <c r="A66" s="130"/>
      <c r="B66" s="60"/>
      <c r="C66" s="49" t="s">
        <v>51</v>
      </c>
      <c r="D66" s="61"/>
      <c r="E66" s="62"/>
      <c r="F66" s="62"/>
      <c r="G66" s="62"/>
      <c r="H66" s="63"/>
      <c r="I66" s="64"/>
      <c r="J66" s="65"/>
      <c r="K66" s="133">
        <f t="shared" si="0"/>
        <v>0</v>
      </c>
      <c r="L66" s="134"/>
      <c r="M66" s="134"/>
      <c r="N66" s="134"/>
      <c r="O66" s="134"/>
      <c r="P66" s="134"/>
      <c r="Q66" s="66"/>
    </row>
    <row r="67" spans="1:20" ht="0.75" customHeight="1" x14ac:dyDescent="0.15">
      <c r="A67" s="7"/>
      <c r="B67" s="47"/>
      <c r="C67" s="67"/>
      <c r="D67" s="68"/>
      <c r="E67" s="68"/>
      <c r="F67" s="68"/>
      <c r="G67" s="68"/>
      <c r="H67" s="68"/>
      <c r="I67" s="69"/>
      <c r="J67" s="70">
        <v>1</v>
      </c>
      <c r="K67" s="71">
        <f t="shared" si="0"/>
        <v>0</v>
      </c>
      <c r="L67" s="71"/>
      <c r="M67" s="71"/>
      <c r="N67" s="71"/>
      <c r="O67" s="71"/>
      <c r="P67" s="71"/>
      <c r="Q67" s="59"/>
    </row>
    <row r="68" spans="1:20" ht="19.5" customHeight="1" x14ac:dyDescent="0.15">
      <c r="A68" s="7"/>
      <c r="B68" s="8"/>
      <c r="C68" s="125"/>
      <c r="D68" s="125"/>
      <c r="E68" s="125"/>
      <c r="F68" s="125"/>
      <c r="G68" s="125"/>
      <c r="H68" s="125"/>
      <c r="I68" s="126" t="s">
        <v>28</v>
      </c>
      <c r="J68" s="126"/>
      <c r="K68" s="127">
        <f>SUM(K30:K67)</f>
        <v>0</v>
      </c>
      <c r="L68" s="127"/>
      <c r="M68" s="127"/>
      <c r="N68" s="127"/>
      <c r="O68" s="127"/>
      <c r="P68" s="127"/>
      <c r="Q68" s="72"/>
    </row>
    <row r="69" spans="1:20" ht="9" customHeight="1" x14ac:dyDescent="0.15">
      <c r="A69" s="7"/>
      <c r="C69" s="115" t="s">
        <v>41</v>
      </c>
      <c r="D69" s="116"/>
      <c r="E69" s="116"/>
      <c r="F69" s="116"/>
      <c r="G69" s="116"/>
      <c r="H69" s="116"/>
      <c r="I69" s="113"/>
      <c r="J69" s="113"/>
      <c r="K69" s="117"/>
      <c r="L69" s="117"/>
      <c r="M69" s="117"/>
      <c r="N69" s="117"/>
      <c r="O69" s="117"/>
      <c r="P69" s="117"/>
      <c r="Q69" s="118"/>
    </row>
    <row r="70" spans="1:20" ht="2.25" customHeight="1" x14ac:dyDescent="0.15">
      <c r="A70" s="7"/>
    </row>
    <row r="71" spans="1:20" ht="13.5" customHeight="1" x14ac:dyDescent="0.15">
      <c r="I71" s="2"/>
      <c r="K71" s="95"/>
      <c r="L71" s="95"/>
      <c r="M71" s="95"/>
      <c r="N71" s="95"/>
      <c r="O71" s="95"/>
      <c r="P71" s="95"/>
    </row>
    <row r="72" spans="1:20" s="95" customFormat="1" ht="13.5" customHeight="1" x14ac:dyDescent="0.15">
      <c r="C72" s="81"/>
      <c r="I72" s="113"/>
    </row>
    <row r="73" spans="1:20" s="95" customFormat="1" ht="13.5" customHeight="1" x14ac:dyDescent="0.15">
      <c r="C73" s="81"/>
      <c r="I73" s="113"/>
      <c r="T73" s="113"/>
    </row>
    <row r="74" spans="1:20" s="95" customFormat="1" ht="5.25" customHeight="1" x14ac:dyDescent="0.15">
      <c r="C74" s="81"/>
      <c r="I74" s="113"/>
      <c r="T74" s="113"/>
    </row>
    <row r="75" spans="1:20" s="95" customFormat="1" ht="13.5" customHeight="1" x14ac:dyDescent="0.15">
      <c r="C75" s="81"/>
      <c r="T75" s="113"/>
    </row>
    <row r="76" spans="1:20" s="95" customFormat="1" ht="13.5" customHeight="1" x14ac:dyDescent="0.15">
      <c r="C76" s="81"/>
      <c r="T76" s="113"/>
    </row>
  </sheetData>
  <sheetProtection algorithmName="SHA-512" hashValue="VaAJAp+1UBZfMAj/RPmO3Ew0LNTLAFGB5ONmfZxhDPhAPXI6SsH1i34hSexoZWQhJdC3ZIjiOwTk48z/EGz5KQ==" saltValue="R2Xi0GQhmkHS30v2oYIkSg==" spinCount="100000" sheet="1" objects="1" scenarios="1"/>
  <autoFilter ref="H28:K69" xr:uid="{E024DA1A-35A0-4131-A8F4-1BE190F1245A}"/>
  <mergeCells count="73">
    <mergeCell ref="N14:P14"/>
    <mergeCell ref="F4:P4"/>
    <mergeCell ref="E5:E7"/>
    <mergeCell ref="G5:H5"/>
    <mergeCell ref="F6:P6"/>
    <mergeCell ref="G7:H7"/>
    <mergeCell ref="A18:Q18"/>
    <mergeCell ref="C21:F21"/>
    <mergeCell ref="B28:C29"/>
    <mergeCell ref="D28:D29"/>
    <mergeCell ref="E28:H29"/>
    <mergeCell ref="K28:P28"/>
    <mergeCell ref="A30:A34"/>
    <mergeCell ref="C30:C34"/>
    <mergeCell ref="K30:P30"/>
    <mergeCell ref="K31:P31"/>
    <mergeCell ref="K32:P32"/>
    <mergeCell ref="K33:P33"/>
    <mergeCell ref="K34:P34"/>
    <mergeCell ref="A35:A40"/>
    <mergeCell ref="C35:C40"/>
    <mergeCell ref="K35:P35"/>
    <mergeCell ref="K36:P36"/>
    <mergeCell ref="K37:P37"/>
    <mergeCell ref="K38:P38"/>
    <mergeCell ref="K39:P39"/>
    <mergeCell ref="K40:P40"/>
    <mergeCell ref="A51:A53"/>
    <mergeCell ref="C51:C53"/>
    <mergeCell ref="A41:A44"/>
    <mergeCell ref="C41:C44"/>
    <mergeCell ref="K41:P41"/>
    <mergeCell ref="K42:P42"/>
    <mergeCell ref="K43:P43"/>
    <mergeCell ref="K44:P44"/>
    <mergeCell ref="A48:A50"/>
    <mergeCell ref="C48:C50"/>
    <mergeCell ref="K48:P48"/>
    <mergeCell ref="K49:P49"/>
    <mergeCell ref="K50:P50"/>
    <mergeCell ref="A45:A47"/>
    <mergeCell ref="C45:C47"/>
    <mergeCell ref="K45:P45"/>
    <mergeCell ref="K46:P46"/>
    <mergeCell ref="K47:P47"/>
    <mergeCell ref="A60:A62"/>
    <mergeCell ref="C60:C62"/>
    <mergeCell ref="K60:P60"/>
    <mergeCell ref="A54:A55"/>
    <mergeCell ref="C54:C55"/>
    <mergeCell ref="K54:P54"/>
    <mergeCell ref="K55:P55"/>
    <mergeCell ref="A65:A66"/>
    <mergeCell ref="K65:P65"/>
    <mergeCell ref="K66:P66"/>
    <mergeCell ref="K51:P51"/>
    <mergeCell ref="K52:P52"/>
    <mergeCell ref="K53:P53"/>
    <mergeCell ref="A63:A64"/>
    <mergeCell ref="C63:C64"/>
    <mergeCell ref="K63:P63"/>
    <mergeCell ref="K64:P64"/>
    <mergeCell ref="A56:A59"/>
    <mergeCell ref="C56:C59"/>
    <mergeCell ref="K56:P56"/>
    <mergeCell ref="K57:P57"/>
    <mergeCell ref="K58:P58"/>
    <mergeCell ref="K59:P59"/>
    <mergeCell ref="C68:H68"/>
    <mergeCell ref="I68:J68"/>
    <mergeCell ref="K68:P68"/>
    <mergeCell ref="K61:P61"/>
    <mergeCell ref="K62:P62"/>
  </mergeCells>
  <phoneticPr fontId="2"/>
  <conditionalFormatting sqref="K30:K67">
    <cfRule type="cellIs" dxfId="0" priority="1" operator="lessThan">
      <formula>1</formula>
    </cfRule>
  </conditionalFormatting>
  <hyperlinks>
    <hyperlink ref="J11" r:id="rId1" xr:uid="{41CF460D-6C7C-4AC1-8A4B-C221BF134C72}"/>
  </hyperlinks>
  <pageMargins left="0.78740157480314965" right="0.19685039370078741" top="0.19685039370078741" bottom="0" header="0.11811023622047245" footer="0.11811023622047245"/>
  <pageSetup paperSize="9" scale="69" orientation="portrait" horizontalDpi="4294967293" r:id="rId2"/>
  <headerFooter alignWithMargins="0"/>
  <rowBreaks count="1" manualBreakCount="1">
    <brk id="70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図書明細 R7.7.1</vt:lpstr>
      <vt:lpstr>'図書明細 R7.7.1'!Print_Area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</cp:lastModifiedBy>
  <cp:lastPrinted>2025-07-09T06:26:33Z</cp:lastPrinted>
  <dcterms:created xsi:type="dcterms:W3CDTF">2005-01-19T07:00:05Z</dcterms:created>
  <dcterms:modified xsi:type="dcterms:W3CDTF">2025-07-09T06:27:45Z</dcterms:modified>
</cp:coreProperties>
</file>